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S:\DIRECT AID\Tax Credit Scholarships\FY25\"/>
    </mc:Choice>
  </mc:AlternateContent>
  <xr:revisionPtr revIDLastSave="0" documentId="13_ncr:1_{5DE0D66D-44B8-4E85-BC3A-795B60EC97DE}" xr6:coauthVersionLast="47" xr6:coauthVersionMax="47" xr10:uidLastSave="{00000000-0000-0000-0000-000000000000}"/>
  <bookViews>
    <workbookView xWindow="-57720" yWindow="1290" windowWidth="29040" windowHeight="15720" xr2:uid="{00000000-000D-0000-FFFF-FFFF0000000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1" i="1" l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D141" i="1" l="1"/>
  <c r="F141" i="1" s="1"/>
  <c r="D140" i="1"/>
  <c r="F140" i="1" s="1"/>
  <c r="D139" i="1"/>
  <c r="F139" i="1" s="1"/>
  <c r="D138" i="1"/>
  <c r="F138" i="1" s="1"/>
  <c r="D137" i="1"/>
  <c r="F137" i="1" s="1"/>
  <c r="D136" i="1"/>
  <c r="F136" i="1" s="1"/>
  <c r="D135" i="1"/>
  <c r="D134" i="1"/>
  <c r="D133" i="1"/>
  <c r="F133" i="1" s="1"/>
  <c r="D132" i="1"/>
  <c r="F132" i="1" s="1"/>
  <c r="D131" i="1"/>
  <c r="F131" i="1" s="1"/>
  <c r="D130" i="1"/>
  <c r="F130" i="1" s="1"/>
  <c r="D129" i="1"/>
  <c r="F129" i="1" s="1"/>
  <c r="D128" i="1"/>
  <c r="F128" i="1" s="1"/>
  <c r="D127" i="1"/>
  <c r="D126" i="1"/>
  <c r="D125" i="1"/>
  <c r="F125" i="1" s="1"/>
  <c r="D124" i="1"/>
  <c r="F124" i="1" s="1"/>
  <c r="D123" i="1"/>
  <c r="F123" i="1" s="1"/>
  <c r="D122" i="1"/>
  <c r="F122" i="1" s="1"/>
  <c r="D121" i="1"/>
  <c r="F121" i="1" s="1"/>
  <c r="D120" i="1"/>
  <c r="F120" i="1" s="1"/>
  <c r="D119" i="1"/>
  <c r="D118" i="1"/>
  <c r="D117" i="1"/>
  <c r="F117" i="1" s="1"/>
  <c r="D116" i="1"/>
  <c r="F116" i="1" s="1"/>
  <c r="D115" i="1"/>
  <c r="F115" i="1" s="1"/>
  <c r="D114" i="1"/>
  <c r="F114" i="1" s="1"/>
  <c r="D113" i="1"/>
  <c r="F113" i="1" s="1"/>
  <c r="D112" i="1"/>
  <c r="F112" i="1" s="1"/>
  <c r="D111" i="1"/>
  <c r="D110" i="1"/>
  <c r="D109" i="1"/>
  <c r="F109" i="1" s="1"/>
  <c r="D108" i="1"/>
  <c r="F108" i="1" s="1"/>
  <c r="D107" i="1"/>
  <c r="F107" i="1" s="1"/>
  <c r="D106" i="1"/>
  <c r="F106" i="1" s="1"/>
  <c r="D105" i="1"/>
  <c r="F105" i="1" s="1"/>
  <c r="D104" i="1"/>
  <c r="F104" i="1" s="1"/>
  <c r="D103" i="1"/>
  <c r="D102" i="1"/>
  <c r="D101" i="1"/>
  <c r="F101" i="1" s="1"/>
  <c r="D100" i="1"/>
  <c r="F100" i="1" s="1"/>
  <c r="D99" i="1"/>
  <c r="F99" i="1" s="1"/>
  <c r="D98" i="1"/>
  <c r="F98" i="1" s="1"/>
  <c r="D97" i="1"/>
  <c r="F97" i="1" s="1"/>
  <c r="D96" i="1"/>
  <c r="F96" i="1" s="1"/>
  <c r="D95" i="1"/>
  <c r="D94" i="1"/>
  <c r="D93" i="1"/>
  <c r="F93" i="1" s="1"/>
  <c r="D92" i="1"/>
  <c r="F92" i="1" s="1"/>
  <c r="D91" i="1"/>
  <c r="F91" i="1" s="1"/>
  <c r="D90" i="1"/>
  <c r="F90" i="1" s="1"/>
  <c r="D89" i="1"/>
  <c r="F89" i="1" s="1"/>
  <c r="D88" i="1"/>
  <c r="F88" i="1" s="1"/>
  <c r="D87" i="1"/>
  <c r="D86" i="1"/>
  <c r="D85" i="1"/>
  <c r="F85" i="1" s="1"/>
  <c r="D84" i="1"/>
  <c r="F84" i="1" s="1"/>
  <c r="D83" i="1"/>
  <c r="F83" i="1" s="1"/>
  <c r="D82" i="1"/>
  <c r="F82" i="1" s="1"/>
  <c r="D81" i="1"/>
  <c r="F81" i="1" s="1"/>
  <c r="D80" i="1"/>
  <c r="F80" i="1" s="1"/>
  <c r="D79" i="1"/>
  <c r="D78" i="1"/>
  <c r="D77" i="1"/>
  <c r="F77" i="1" s="1"/>
  <c r="D76" i="1"/>
  <c r="F76" i="1" s="1"/>
  <c r="D75" i="1"/>
  <c r="F75" i="1" s="1"/>
  <c r="D74" i="1"/>
  <c r="F74" i="1" s="1"/>
  <c r="D73" i="1"/>
  <c r="F73" i="1" s="1"/>
  <c r="D72" i="1"/>
  <c r="F72" i="1" s="1"/>
  <c r="D71" i="1"/>
  <c r="D70" i="1"/>
  <c r="D69" i="1"/>
  <c r="F69" i="1" s="1"/>
  <c r="D68" i="1"/>
  <c r="F68" i="1" s="1"/>
  <c r="D67" i="1"/>
  <c r="F67" i="1" s="1"/>
  <c r="D66" i="1"/>
  <c r="F66" i="1" s="1"/>
  <c r="D65" i="1"/>
  <c r="F65" i="1" s="1"/>
  <c r="D64" i="1"/>
  <c r="F64" i="1" s="1"/>
  <c r="D63" i="1"/>
  <c r="D62" i="1"/>
  <c r="D61" i="1"/>
  <c r="F61" i="1" s="1"/>
  <c r="D60" i="1"/>
  <c r="F60" i="1" s="1"/>
  <c r="D59" i="1"/>
  <c r="F59" i="1" s="1"/>
  <c r="D58" i="1"/>
  <c r="F58" i="1" s="1"/>
  <c r="D57" i="1"/>
  <c r="F57" i="1" s="1"/>
  <c r="D56" i="1"/>
  <c r="F56" i="1" s="1"/>
  <c r="D55" i="1"/>
  <c r="D54" i="1"/>
  <c r="D53" i="1"/>
  <c r="F53" i="1" s="1"/>
  <c r="D52" i="1"/>
  <c r="F52" i="1" s="1"/>
  <c r="D51" i="1"/>
  <c r="F51" i="1" s="1"/>
  <c r="D50" i="1"/>
  <c r="F50" i="1" s="1"/>
  <c r="D49" i="1"/>
  <c r="D48" i="1"/>
  <c r="F48" i="1" s="1"/>
  <c r="D47" i="1"/>
  <c r="D46" i="1"/>
  <c r="D45" i="1"/>
  <c r="F45" i="1" s="1"/>
  <c r="D44" i="1"/>
  <c r="F44" i="1" s="1"/>
  <c r="D43" i="1"/>
  <c r="F43" i="1" s="1"/>
  <c r="D42" i="1"/>
  <c r="F42" i="1" s="1"/>
  <c r="D41" i="1"/>
  <c r="D40" i="1"/>
  <c r="F40" i="1" s="1"/>
  <c r="D39" i="1"/>
  <c r="D38" i="1"/>
  <c r="D37" i="1"/>
  <c r="F37" i="1" s="1"/>
  <c r="D36" i="1"/>
  <c r="F36" i="1" s="1"/>
  <c r="D35" i="1"/>
  <c r="F35" i="1" s="1"/>
  <c r="D34" i="1"/>
  <c r="F34" i="1" s="1"/>
  <c r="D33" i="1"/>
  <c r="D32" i="1"/>
  <c r="F32" i="1" s="1"/>
  <c r="D31" i="1"/>
  <c r="D30" i="1"/>
  <c r="D29" i="1"/>
  <c r="F29" i="1" s="1"/>
  <c r="D28" i="1"/>
  <c r="F28" i="1" s="1"/>
  <c r="D27" i="1"/>
  <c r="F27" i="1" s="1"/>
  <c r="D26" i="1"/>
  <c r="F26" i="1" s="1"/>
  <c r="D25" i="1"/>
  <c r="D24" i="1"/>
  <c r="F24" i="1" s="1"/>
  <c r="D23" i="1"/>
  <c r="D22" i="1"/>
  <c r="D21" i="1"/>
  <c r="F21" i="1" s="1"/>
  <c r="D20" i="1"/>
  <c r="F20" i="1" s="1"/>
  <c r="D19" i="1"/>
  <c r="F19" i="1" s="1"/>
  <c r="D18" i="1"/>
  <c r="F18" i="1" s="1"/>
  <c r="D17" i="1"/>
  <c r="D16" i="1"/>
  <c r="F16" i="1" s="1"/>
  <c r="D15" i="1"/>
  <c r="D14" i="1"/>
  <c r="D13" i="1"/>
  <c r="F13" i="1" s="1"/>
  <c r="D12" i="1"/>
  <c r="F12" i="1" s="1"/>
  <c r="D11" i="1"/>
  <c r="F11" i="1" s="1"/>
  <c r="D10" i="1"/>
  <c r="F10" i="1" s="1"/>
  <c r="D9" i="1"/>
  <c r="D8" i="1"/>
  <c r="F8" i="1" s="1"/>
  <c r="D7" i="1"/>
  <c r="D6" i="1"/>
  <c r="E3" i="1"/>
  <c r="F118" i="1" l="1"/>
  <c r="F126" i="1"/>
  <c r="F134" i="1"/>
  <c r="F6" i="1"/>
  <c r="F14" i="1"/>
  <c r="F22" i="1"/>
  <c r="F30" i="1"/>
  <c r="F38" i="1"/>
  <c r="F46" i="1"/>
  <c r="F54" i="1"/>
  <c r="F62" i="1"/>
  <c r="F70" i="1"/>
  <c r="F78" i="1"/>
  <c r="F86" i="1"/>
  <c r="F94" i="1"/>
  <c r="F102" i="1"/>
  <c r="F110" i="1"/>
  <c r="F7" i="1"/>
  <c r="F15" i="1"/>
  <c r="F23" i="1"/>
  <c r="F31" i="1"/>
  <c r="F39" i="1"/>
  <c r="F47" i="1"/>
  <c r="F55" i="1"/>
  <c r="F63" i="1"/>
  <c r="F71" i="1"/>
  <c r="F79" i="1"/>
  <c r="F87" i="1"/>
  <c r="F95" i="1"/>
  <c r="F103" i="1"/>
  <c r="F111" i="1"/>
  <c r="F119" i="1"/>
  <c r="F127" i="1"/>
  <c r="F135" i="1"/>
  <c r="F9" i="1"/>
  <c r="F17" i="1"/>
  <c r="F25" i="1"/>
  <c r="F33" i="1"/>
  <c r="F41" i="1"/>
  <c r="F49" i="1"/>
  <c r="F3" i="1"/>
  <c r="D2" i="1"/>
  <c r="C3" i="1"/>
</calcChain>
</file>

<file path=xl/sharedStrings.xml><?xml version="1.0" encoding="utf-8"?>
<sst xmlns="http://schemas.openxmlformats.org/spreadsheetml/2006/main" count="148" uniqueCount="148">
  <si>
    <t>Comp Index</t>
  </si>
  <si>
    <t>Div.</t>
  </si>
  <si>
    <t>Composite</t>
  </si>
  <si>
    <t>Capped @</t>
  </si>
  <si>
    <t>Code</t>
  </si>
  <si>
    <t>Division</t>
  </si>
  <si>
    <t>Index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</si>
  <si>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</si>
  <si>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</si>
  <si>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</si>
  <si>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</si>
  <si>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</si>
  <si>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</si>
  <si>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</si>
  <si>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</si>
  <si>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</si>
  <si>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 County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</si>
  <si>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</si>
  <si>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</si>
  <si>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</si>
  <si>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</si>
  <si>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</si>
  <si>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</si>
  <si>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</si>
  <si>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</si>
  <si>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</si>
  <si>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</si>
  <si>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</si>
  <si>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</si>
  <si>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</si>
  <si>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</si>
  <si>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</si>
  <si>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</si>
  <si>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</si>
  <si>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</si>
  <si>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 County</t>
  </si>
  <si>
    <t>Fauquier</t>
  </si>
  <si>
    <t>Floyd</t>
  </si>
  <si>
    <t>Fluvanna</t>
  </si>
  <si>
    <t>Franklin County</t>
  </si>
  <si>
    <t>Frederick</t>
  </si>
  <si>
    <t>Giles</t>
  </si>
  <si>
    <t>Gloucester</t>
  </si>
  <si>
    <t>Goochland</t>
  </si>
  <si>
    <t>Grayson</t>
  </si>
  <si>
    <t>*Greene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</si>
  <si>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</si>
  <si>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</si>
  <si>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</si>
  <si>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</si>
  <si>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</si>
  <si>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</si>
  <si>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</si>
  <si>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James City</t>
  </si>
  <si>
    <t>King George</t>
  </si>
  <si>
    <t>King &amp; Queen</t>
  </si>
  <si>
    <t>King William</t>
  </si>
  <si>
    <t>Lancaster</t>
  </si>
  <si>
    <t>Lee</t>
  </si>
  <si>
    <t>Loudoun</t>
  </si>
  <si>
    <t>Louisa</t>
  </si>
  <si>
    <t>Lunenburg</t>
  </si>
  <si>
    <t>*Madison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</si>
  <si>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</si>
  <si>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</si>
  <si>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</si>
  <si>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</si>
  <si>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</si>
  <si>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</si>
  <si>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</si>
  <si>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</si>
  <si>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</si>
  <si>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</si>
  <si>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</si>
  <si>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</si>
  <si>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</si>
  <si>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</si>
  <si>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</si>
  <si>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</si>
  <si>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</si>
  <si>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</si>
  <si>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</si>
  <si>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 County</t>
  </si>
  <si>
    <t>Roanoke County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</si>
  <si>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</si>
  <si>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</si>
  <si>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</si>
  <si>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</si>
  <si>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</si>
  <si>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</si>
  <si>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</si>
  <si>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</si>
  <si>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</si>
  <si>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</si>
  <si>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</si>
  <si>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</si>
  <si>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</si>
  <si>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</si>
  <si>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</si>
  <si>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</si>
  <si>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</si>
  <si>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</si>
  <si>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</si>
  <si>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</si>
  <si>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</si>
  <si>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</si>
  <si>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</si>
  <si>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</si>
  <si>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</si>
  <si>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</si>
  <si>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</si>
  <si>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</si>
  <si>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</si>
  <si>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</si>
  <si>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</si>
  <si>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</si>
  <si>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</si>
  <si>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</si>
  <si>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</si>
  <si>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</si>
  <si>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</si>
  <si>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</si>
  <si>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</si>
  <si>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</si>
  <si>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</si>
  <si>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</si>
  <si>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</si>
  <si>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</si>
  <si>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</si>
  <si>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</si>
  <si>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</si>
  <si>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Fairfax City</t>
  </si>
  <si>
    <t>Franklin CIty</t>
  </si>
  <si>
    <t>Chesapeake</t>
  </si>
  <si>
    <t>Lexington</t>
  </si>
  <si>
    <t>Emporia</t>
  </si>
  <si>
    <t>Salem</t>
  </si>
  <si>
    <t>Bedford City</t>
  </si>
  <si>
    <t>Poquoson</t>
  </si>
  <si>
    <t>Manassas City</t>
  </si>
  <si>
    <t>Manassas Park</t>
  </si>
  <si>
    <t>Colonial Beach</t>
  </si>
  <si>
    <t>West Point</t>
  </si>
  <si>
    <t>VPI</t>
  </si>
  <si>
    <t>State Cost</t>
  </si>
  <si>
    <t>Per Pupil</t>
  </si>
  <si>
    <t>Rate</t>
  </si>
  <si>
    <t>FY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</si>
</sst>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000"/>
    <numFmt numFmtId="165" formatCode="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u/>
      <sz val="12"/>
      <color indexed="12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3" fillId="0" borderId="0" xfId="0" applyFont="1"/>
    <xf numFmtId="165" fontId="6" fillId="0" borderId="3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164" fontId="6" fillId="0" borderId="8" xfId="0" applyNumberFormat="1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165" fontId="6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3" fontId="3" fillId="0" borderId="0" xfId="1" applyFont="1" applyAlignment="1"/>
    <xf numFmtId="43" fontId="6" fillId="0" borderId="0" xfId="1" applyFont="1" applyFill="1" applyBorder="1" applyAlignment="1">
      <alignment vertical="center"/>
    </xf>
    <xf numFmtId="43" fontId="6" fillId="0" borderId="8" xfId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General%20Assembly\2024%20Special%20Session%20I\Big%20Bill\Step%208b%20-%20Run%20LINKCHECK.xlsm" TargetMode="External"/><Relationship Id="rId1" Type="http://schemas.openxmlformats.org/officeDocument/2006/relationships/externalLinkPath" Target="/General%20Assembly/2024%20Special%20Session%20I/Big%20Bill/Step%208b%20-%20Run%20LINKCHEC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UDGET VARIABLES"/>
      <sheetName val="SALARY DATA"/>
      <sheetName val="COCA DATA"/>
      <sheetName val="FISCAL AGENTS"/>
      <sheetName val="PPA"/>
      <sheetName val="FM"/>
      <sheetName val="COMP INDEX"/>
      <sheetName val="ADM"/>
      <sheetName val="FREE LUNCH"/>
      <sheetName val="ISP"/>
      <sheetName val="SOQ CALCS"/>
      <sheetName val="BENEFITS"/>
      <sheetName val="COMP SUPP"/>
      <sheetName val="CS Queries"/>
      <sheetName val="REMEDIAL SUMMER SCHOOL"/>
      <sheetName val="GTHH Hold Harmless"/>
      <sheetName val="SCHOOL CONSTRUCTION"/>
      <sheetName val="GOVS SCHOOL"/>
      <sheetName val="Hold Harmless Scenarios"/>
      <sheetName val="Project Graduation"/>
      <sheetName val="Math, Reading Specialists"/>
      <sheetName val="Early Reading Specialists"/>
      <sheetName val="BONUS PYMT"/>
      <sheetName val="SCHOOL MEALS EXPANSION"/>
      <sheetName val="Early Childhood ED4"/>
      <sheetName val="VPSA TECHNOLOGY"/>
      <sheetName val="ADULT ED"/>
      <sheetName val="VIRTUAL VA"/>
      <sheetName val="INDIAN CHILDREN"/>
      <sheetName val="SCHOOL LUNCH"/>
      <sheetName val="SOP"/>
      <sheetName val="HOMEBOUND"/>
      <sheetName val="SPEC ED JAILS"/>
      <sheetName val="LOTTERY"/>
      <sheetName val="Learning Loss PPA"/>
      <sheetName val="Accomack Northampton Distr"/>
      <sheetName val="Supplemental GF"/>
      <sheetName val="FOSTER CARE"/>
      <sheetName val="ENROLLMENT LOSS"/>
      <sheetName val="AT RISK"/>
      <sheetName val="VPI"/>
      <sheetName val="VPI +"/>
      <sheetName val="EARLY READING"/>
      <sheetName val="MENTOR TEACHER"/>
      <sheetName val="K-3 PRIMARY CLASS SIZE"/>
      <sheetName val="SCHOOL BREAKFAST"/>
      <sheetName val="ALGEBRA READINESS"/>
      <sheetName val="ALTERNATIVE ED"/>
      <sheetName val="ISAEP"/>
      <sheetName val="TUITION"/>
      <sheetName val="VOCATIONAL ED - CAT"/>
      <sheetName val="SUPPLEMENTAL BASIC AID"/>
      <sheetName val="ESL"/>
      <sheetName val="ELL"/>
      <sheetName val="EFAL"/>
      <sheetName val="SUPPLEMENTAL ED PROGRAMS"/>
      <sheetName val="DISTRIBUTION SUMMARY"/>
      <sheetName val="BASE COMPARISON"/>
      <sheetName val="Increment Tracking Link"/>
      <sheetName val="Fund Code Appropriations"/>
      <sheetName val="Appropriation Act"/>
      <sheetName val="Required Local Effort"/>
      <sheetName val="Final Access Data"/>
      <sheetName val="SOQ Queries"/>
      <sheetName val="Manual AutoQuery Check"/>
      <sheetName val="LINK 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8">
          <cell r="A8">
            <v>1</v>
          </cell>
          <cell r="B8" t="str">
            <v>Accomack</v>
          </cell>
          <cell r="C8">
            <v>0.34870000000000001</v>
          </cell>
          <cell r="D8">
            <v>0.34870000000000001</v>
          </cell>
          <cell r="E8" t="str">
            <v/>
          </cell>
          <cell r="F8">
            <v>9968</v>
          </cell>
        </row>
        <row r="9">
          <cell r="A9">
            <v>2</v>
          </cell>
          <cell r="B9" t="str">
            <v>Albemarle</v>
          </cell>
          <cell r="C9">
            <v>0.69040000000000001</v>
          </cell>
          <cell r="D9">
            <v>0.5</v>
          </cell>
          <cell r="E9" t="str">
            <v/>
          </cell>
          <cell r="F9">
            <v>9968</v>
          </cell>
        </row>
        <row r="10">
          <cell r="A10">
            <v>3</v>
          </cell>
          <cell r="B10" t="str">
            <v>Alleghany</v>
          </cell>
          <cell r="C10">
            <v>0.2737</v>
          </cell>
          <cell r="D10">
            <v>0.2737</v>
          </cell>
          <cell r="E10" t="str">
            <v/>
          </cell>
          <cell r="F10">
            <v>9968</v>
          </cell>
        </row>
        <row r="11">
          <cell r="A11">
            <v>4</v>
          </cell>
          <cell r="B11" t="str">
            <v>Amelia</v>
          </cell>
          <cell r="C11">
            <v>0.37580000000000002</v>
          </cell>
          <cell r="D11">
            <v>0.37580000000000002</v>
          </cell>
          <cell r="E11" t="str">
            <v/>
          </cell>
          <cell r="F11">
            <v>9968</v>
          </cell>
        </row>
        <row r="12">
          <cell r="A12">
            <v>5</v>
          </cell>
          <cell r="B12" t="str">
            <v>Amherst</v>
          </cell>
          <cell r="C12">
            <v>0.30149999999999999</v>
          </cell>
          <cell r="D12">
            <v>0.30149999999999999</v>
          </cell>
          <cell r="E12" t="str">
            <v/>
          </cell>
          <cell r="F12">
            <v>9968</v>
          </cell>
        </row>
        <row r="13">
          <cell r="A13">
            <v>6</v>
          </cell>
          <cell r="B13" t="str">
            <v>Appomattox</v>
          </cell>
          <cell r="C13">
            <v>0.28220000000000001</v>
          </cell>
          <cell r="D13">
            <v>0.28220000000000001</v>
          </cell>
          <cell r="E13" t="str">
            <v/>
          </cell>
          <cell r="F13">
            <v>9968</v>
          </cell>
        </row>
        <row r="14">
          <cell r="A14">
            <v>7</v>
          </cell>
          <cell r="B14" t="str">
            <v>Arlington</v>
          </cell>
          <cell r="C14">
            <v>0.8</v>
          </cell>
          <cell r="D14">
            <v>0.5</v>
          </cell>
          <cell r="E14">
            <v>1.0983000000000001</v>
          </cell>
          <cell r="F14">
            <v>10701</v>
          </cell>
        </row>
        <row r="15">
          <cell r="A15">
            <v>8</v>
          </cell>
          <cell r="B15" t="str">
            <v>Augusta</v>
          </cell>
          <cell r="C15">
            <v>0.38879999999999998</v>
          </cell>
          <cell r="D15">
            <v>0.38879999999999998</v>
          </cell>
          <cell r="E15" t="str">
            <v/>
          </cell>
          <cell r="F15">
            <v>9968</v>
          </cell>
        </row>
        <row r="16">
          <cell r="A16">
            <v>9</v>
          </cell>
          <cell r="B16" t="str">
            <v>Bath</v>
          </cell>
          <cell r="C16">
            <v>0.8</v>
          </cell>
          <cell r="D16">
            <v>0.5</v>
          </cell>
          <cell r="E16" t="str">
            <v/>
          </cell>
          <cell r="F16">
            <v>9968</v>
          </cell>
        </row>
        <row r="17">
          <cell r="A17">
            <v>10</v>
          </cell>
          <cell r="B17" t="str">
            <v>Bedford County</v>
          </cell>
          <cell r="C17">
            <v>0.31319999999999998</v>
          </cell>
          <cell r="D17">
            <v>0.31319999999999998</v>
          </cell>
          <cell r="E17" t="str">
            <v/>
          </cell>
          <cell r="F17">
            <v>9968</v>
          </cell>
        </row>
        <row r="18">
          <cell r="A18">
            <v>11</v>
          </cell>
          <cell r="B18" t="str">
            <v>Bland</v>
          </cell>
          <cell r="C18">
            <v>0.30459999999999998</v>
          </cell>
          <cell r="D18">
            <v>0.30459999999999998</v>
          </cell>
          <cell r="E18" t="str">
            <v/>
          </cell>
          <cell r="F18">
            <v>9968</v>
          </cell>
        </row>
        <row r="19">
          <cell r="A19">
            <v>12</v>
          </cell>
          <cell r="B19" t="str">
            <v>Botetourt</v>
          </cell>
          <cell r="C19">
            <v>0.40679999999999999</v>
          </cell>
          <cell r="D19">
            <v>0.40679999999999999</v>
          </cell>
          <cell r="E19" t="str">
            <v/>
          </cell>
          <cell r="F19">
            <v>9968</v>
          </cell>
        </row>
        <row r="20">
          <cell r="A20">
            <v>13</v>
          </cell>
          <cell r="B20" t="str">
            <v>Brunswick</v>
          </cell>
          <cell r="C20">
            <v>0.43790000000000001</v>
          </cell>
          <cell r="D20">
            <v>0.43790000000000001</v>
          </cell>
          <cell r="E20" t="str">
            <v/>
          </cell>
          <cell r="F20">
            <v>9968</v>
          </cell>
        </row>
        <row r="21">
          <cell r="A21">
            <v>14</v>
          </cell>
          <cell r="B21" t="str">
            <v>Buchanan</v>
          </cell>
          <cell r="C21">
            <v>0.25569999999999998</v>
          </cell>
          <cell r="D21">
            <v>0.25569999999999998</v>
          </cell>
          <cell r="E21" t="str">
            <v/>
          </cell>
          <cell r="F21">
            <v>9968</v>
          </cell>
        </row>
        <row r="22">
          <cell r="A22">
            <v>15</v>
          </cell>
          <cell r="B22" t="str">
            <v>Buckingham</v>
          </cell>
          <cell r="C22">
            <v>0.33789999999999998</v>
          </cell>
          <cell r="D22">
            <v>0.33789999999999998</v>
          </cell>
          <cell r="E22" t="str">
            <v/>
          </cell>
          <cell r="F22">
            <v>9968</v>
          </cell>
        </row>
        <row r="23">
          <cell r="A23">
            <v>16</v>
          </cell>
          <cell r="B23" t="str">
            <v>Campbell</v>
          </cell>
          <cell r="C23">
            <v>0.28770000000000001</v>
          </cell>
          <cell r="D23">
            <v>0.28770000000000001</v>
          </cell>
          <cell r="E23" t="str">
            <v/>
          </cell>
          <cell r="F23">
            <v>9968</v>
          </cell>
        </row>
        <row r="24">
          <cell r="A24">
            <v>17</v>
          </cell>
          <cell r="B24" t="str">
            <v>Caroline</v>
          </cell>
          <cell r="C24">
            <v>0.35010000000000002</v>
          </cell>
          <cell r="D24">
            <v>0.35010000000000002</v>
          </cell>
          <cell r="E24" t="str">
            <v/>
          </cell>
          <cell r="F24">
            <v>9968</v>
          </cell>
        </row>
        <row r="25">
          <cell r="A25">
            <v>18</v>
          </cell>
          <cell r="B25" t="str">
            <v>Carroll</v>
          </cell>
          <cell r="C25">
            <v>0.28039999999999998</v>
          </cell>
          <cell r="D25">
            <v>0.28039999999999998</v>
          </cell>
          <cell r="E25" t="str">
            <v/>
          </cell>
          <cell r="F25">
            <v>9968</v>
          </cell>
        </row>
        <row r="26">
          <cell r="A26">
            <v>19</v>
          </cell>
          <cell r="B26" t="str">
            <v>Charles City</v>
          </cell>
          <cell r="C26">
            <v>0.66690000000000005</v>
          </cell>
          <cell r="D26">
            <v>0.5</v>
          </cell>
          <cell r="E26" t="str">
            <v/>
          </cell>
          <cell r="F26">
            <v>9968</v>
          </cell>
        </row>
        <row r="27">
          <cell r="A27">
            <v>20</v>
          </cell>
          <cell r="B27" t="str">
            <v>Charlotte</v>
          </cell>
          <cell r="C27">
            <v>0.247</v>
          </cell>
          <cell r="D27">
            <v>0.247</v>
          </cell>
          <cell r="E27" t="str">
            <v/>
          </cell>
          <cell r="F27">
            <v>9968</v>
          </cell>
        </row>
        <row r="28">
          <cell r="A28">
            <v>21</v>
          </cell>
          <cell r="B28" t="str">
            <v>Chesterfield</v>
          </cell>
          <cell r="C28">
            <v>0.35630000000000001</v>
          </cell>
          <cell r="D28">
            <v>0.35630000000000001</v>
          </cell>
          <cell r="E28" t="str">
            <v/>
          </cell>
          <cell r="F28">
            <v>9968</v>
          </cell>
        </row>
        <row r="29">
          <cell r="A29">
            <v>22</v>
          </cell>
          <cell r="B29" t="str">
            <v>Clarke</v>
          </cell>
          <cell r="C29">
            <v>0.60319999999999996</v>
          </cell>
          <cell r="D29">
            <v>0.5</v>
          </cell>
          <cell r="E29">
            <v>1.0246</v>
          </cell>
          <cell r="F29">
            <v>10151</v>
          </cell>
        </row>
        <row r="30">
          <cell r="A30">
            <v>23</v>
          </cell>
          <cell r="B30" t="str">
            <v>Craig</v>
          </cell>
          <cell r="C30">
            <v>0.3629</v>
          </cell>
          <cell r="D30">
            <v>0.3629</v>
          </cell>
          <cell r="E30" t="str">
            <v/>
          </cell>
          <cell r="F30">
            <v>9968</v>
          </cell>
        </row>
        <row r="31">
          <cell r="A31">
            <v>24</v>
          </cell>
          <cell r="B31" t="str">
            <v>Culpeper</v>
          </cell>
          <cell r="C31">
            <v>0.36170000000000002</v>
          </cell>
          <cell r="D31">
            <v>0.36170000000000002</v>
          </cell>
          <cell r="E31">
            <v>1.0246</v>
          </cell>
          <cell r="F31">
            <v>10151</v>
          </cell>
        </row>
        <row r="32">
          <cell r="A32">
            <v>25</v>
          </cell>
          <cell r="B32" t="str">
            <v>Cumberland</v>
          </cell>
          <cell r="C32">
            <v>0.33229999999999998</v>
          </cell>
          <cell r="D32">
            <v>0.33229999999999998</v>
          </cell>
          <cell r="E32" t="str">
            <v/>
          </cell>
          <cell r="F32">
            <v>9968</v>
          </cell>
        </row>
        <row r="33">
          <cell r="A33">
            <v>26</v>
          </cell>
          <cell r="B33" t="str">
            <v>Dickenson</v>
          </cell>
          <cell r="C33">
            <v>0.2157</v>
          </cell>
          <cell r="D33">
            <v>0.2157</v>
          </cell>
          <cell r="E33" t="str">
            <v/>
          </cell>
          <cell r="F33">
            <v>9968</v>
          </cell>
        </row>
        <row r="34">
          <cell r="A34">
            <v>27</v>
          </cell>
          <cell r="B34" t="str">
            <v>Dinwiddie</v>
          </cell>
          <cell r="C34">
            <v>0.29780000000000001</v>
          </cell>
          <cell r="D34">
            <v>0.29780000000000001</v>
          </cell>
          <cell r="E34" t="str">
            <v/>
          </cell>
          <cell r="F34">
            <v>9968</v>
          </cell>
        </row>
        <row r="35">
          <cell r="A35">
            <v>28</v>
          </cell>
          <cell r="B35" t="str">
            <v>Essex</v>
          </cell>
          <cell r="C35">
            <v>0.41889999999999999</v>
          </cell>
          <cell r="D35">
            <v>0.41889999999999999</v>
          </cell>
          <cell r="E35" t="str">
            <v/>
          </cell>
          <cell r="F35">
            <v>9968</v>
          </cell>
        </row>
        <row r="36">
          <cell r="A36">
            <v>29</v>
          </cell>
          <cell r="B36" t="str">
            <v>Fairfax County</v>
          </cell>
          <cell r="C36">
            <v>0.65790000000000004</v>
          </cell>
          <cell r="D36">
            <v>0.5</v>
          </cell>
          <cell r="E36">
            <v>1.0983000000000001</v>
          </cell>
          <cell r="F36">
            <v>10701</v>
          </cell>
        </row>
        <row r="37">
          <cell r="A37">
            <v>30</v>
          </cell>
          <cell r="B37" t="str">
            <v>Fauquier</v>
          </cell>
          <cell r="C37">
            <v>0.60060000000000002</v>
          </cell>
          <cell r="D37">
            <v>0.5</v>
          </cell>
          <cell r="E37">
            <v>1.0246</v>
          </cell>
          <cell r="F37">
            <v>10151</v>
          </cell>
        </row>
        <row r="38">
          <cell r="A38">
            <v>31</v>
          </cell>
          <cell r="B38" t="str">
            <v>Floyd</v>
          </cell>
          <cell r="C38">
            <v>0.40560000000000002</v>
          </cell>
          <cell r="D38">
            <v>0.40560000000000002</v>
          </cell>
          <cell r="E38" t="str">
            <v/>
          </cell>
          <cell r="F38">
            <v>9968</v>
          </cell>
        </row>
        <row r="39">
          <cell r="A39">
            <v>32</v>
          </cell>
          <cell r="B39" t="str">
            <v>Fluvanna</v>
          </cell>
          <cell r="C39">
            <v>0.39340000000000003</v>
          </cell>
          <cell r="D39">
            <v>0.39340000000000003</v>
          </cell>
          <cell r="E39" t="str">
            <v/>
          </cell>
          <cell r="F39">
            <v>9968</v>
          </cell>
        </row>
        <row r="40">
          <cell r="A40">
            <v>33</v>
          </cell>
          <cell r="B40" t="str">
            <v>Franklin County</v>
          </cell>
          <cell r="C40">
            <v>0.45960000000000001</v>
          </cell>
          <cell r="D40">
            <v>0.45960000000000001</v>
          </cell>
          <cell r="E40" t="str">
            <v/>
          </cell>
          <cell r="F40">
            <v>9968</v>
          </cell>
        </row>
        <row r="41">
          <cell r="A41">
            <v>34</v>
          </cell>
          <cell r="B41" t="str">
            <v>Frederick</v>
          </cell>
          <cell r="C41">
            <v>0.41510000000000002</v>
          </cell>
          <cell r="D41">
            <v>0.41510000000000002</v>
          </cell>
          <cell r="E41">
            <v>1.0246</v>
          </cell>
          <cell r="F41">
            <v>10151</v>
          </cell>
        </row>
        <row r="42">
          <cell r="A42">
            <v>35</v>
          </cell>
          <cell r="B42" t="str">
            <v>Giles</v>
          </cell>
          <cell r="C42">
            <v>0.2117</v>
          </cell>
          <cell r="D42">
            <v>0.2117</v>
          </cell>
          <cell r="E42" t="str">
            <v/>
          </cell>
          <cell r="F42">
            <v>9968</v>
          </cell>
        </row>
        <row r="43">
          <cell r="A43">
            <v>36</v>
          </cell>
          <cell r="B43" t="str">
            <v>Gloucester</v>
          </cell>
          <cell r="C43">
            <v>0.39989999999999998</v>
          </cell>
          <cell r="D43">
            <v>0.39989999999999998</v>
          </cell>
          <cell r="E43" t="str">
            <v/>
          </cell>
          <cell r="F43">
            <v>9968</v>
          </cell>
        </row>
        <row r="44">
          <cell r="A44">
            <v>37</v>
          </cell>
          <cell r="B44" t="str">
            <v>Goochland</v>
          </cell>
          <cell r="C44">
            <v>0.8</v>
          </cell>
          <cell r="D44">
            <v>0.5</v>
          </cell>
          <cell r="E44" t="str">
            <v/>
          </cell>
          <cell r="F44">
            <v>9968</v>
          </cell>
        </row>
        <row r="45">
          <cell r="A45">
            <v>38</v>
          </cell>
          <cell r="B45" t="str">
            <v>Grayson</v>
          </cell>
          <cell r="C45">
            <v>0.3196</v>
          </cell>
          <cell r="D45">
            <v>0.3196</v>
          </cell>
          <cell r="E45" t="str">
            <v/>
          </cell>
          <cell r="F45">
            <v>9968</v>
          </cell>
        </row>
        <row r="46">
          <cell r="A46">
            <v>39</v>
          </cell>
          <cell r="B46" t="str">
            <v>*Greene</v>
          </cell>
          <cell r="C46">
            <v>0.34110000000000001</v>
          </cell>
          <cell r="D46">
            <v>0.34110000000000001</v>
          </cell>
          <cell r="E46" t="str">
            <v/>
          </cell>
          <cell r="F46">
            <v>9968</v>
          </cell>
        </row>
        <row r="47">
          <cell r="A47">
            <v>40</v>
          </cell>
          <cell r="B47" t="str">
            <v>Greensville</v>
          </cell>
          <cell r="C47">
            <v>0.38979999999999998</v>
          </cell>
          <cell r="D47">
            <v>0.38979999999999998</v>
          </cell>
          <cell r="E47" t="str">
            <v/>
          </cell>
          <cell r="F47">
            <v>9968</v>
          </cell>
        </row>
        <row r="48">
          <cell r="A48">
            <v>41</v>
          </cell>
          <cell r="B48" t="str">
            <v>Halifax</v>
          </cell>
          <cell r="C48">
            <v>0.30120000000000002</v>
          </cell>
          <cell r="D48">
            <v>0.30120000000000002</v>
          </cell>
          <cell r="E48" t="str">
            <v/>
          </cell>
          <cell r="F48">
            <v>9968</v>
          </cell>
        </row>
        <row r="49">
          <cell r="A49">
            <v>42</v>
          </cell>
          <cell r="B49" t="str">
            <v>Hanover</v>
          </cell>
          <cell r="C49">
            <v>0.4894</v>
          </cell>
          <cell r="D49">
            <v>0.4894</v>
          </cell>
          <cell r="E49" t="str">
            <v/>
          </cell>
          <cell r="F49">
            <v>9968</v>
          </cell>
        </row>
        <row r="50">
          <cell r="A50">
            <v>43</v>
          </cell>
          <cell r="B50" t="str">
            <v>Henrico</v>
          </cell>
          <cell r="C50">
            <v>0.42730000000000001</v>
          </cell>
          <cell r="D50">
            <v>0.42730000000000001</v>
          </cell>
          <cell r="E50" t="str">
            <v/>
          </cell>
          <cell r="F50">
            <v>9968</v>
          </cell>
        </row>
        <row r="51">
          <cell r="A51">
            <v>44</v>
          </cell>
          <cell r="B51" t="str">
            <v>Henry</v>
          </cell>
          <cell r="C51">
            <v>0.22470000000000001</v>
          </cell>
          <cell r="D51">
            <v>0.22470000000000001</v>
          </cell>
          <cell r="E51" t="str">
            <v/>
          </cell>
          <cell r="F51">
            <v>9968</v>
          </cell>
        </row>
        <row r="52">
          <cell r="A52">
            <v>45</v>
          </cell>
          <cell r="B52" t="str">
            <v>Highland</v>
          </cell>
          <cell r="C52">
            <v>0.8</v>
          </cell>
          <cell r="D52">
            <v>0.5</v>
          </cell>
          <cell r="E52" t="str">
            <v/>
          </cell>
          <cell r="F52">
            <v>9968</v>
          </cell>
        </row>
        <row r="53">
          <cell r="A53">
            <v>46</v>
          </cell>
          <cell r="B53" t="str">
            <v>Isle of Wight</v>
          </cell>
          <cell r="C53">
            <v>0.37040000000000001</v>
          </cell>
          <cell r="D53">
            <v>0.37040000000000001</v>
          </cell>
          <cell r="E53" t="str">
            <v/>
          </cell>
          <cell r="F53">
            <v>9968</v>
          </cell>
        </row>
        <row r="54">
          <cell r="A54">
            <v>47</v>
          </cell>
          <cell r="B54" t="str">
            <v>James City</v>
          </cell>
          <cell r="C54">
            <v>0.5403</v>
          </cell>
          <cell r="D54">
            <v>0.5</v>
          </cell>
          <cell r="E54" t="str">
            <v/>
          </cell>
          <cell r="F54">
            <v>9968</v>
          </cell>
        </row>
        <row r="55">
          <cell r="A55">
            <v>48</v>
          </cell>
          <cell r="B55" t="str">
            <v>King George</v>
          </cell>
          <cell r="C55">
            <v>0.36330000000000001</v>
          </cell>
          <cell r="D55">
            <v>0.36330000000000001</v>
          </cell>
          <cell r="E55" t="str">
            <v/>
          </cell>
          <cell r="F55">
            <v>9968</v>
          </cell>
        </row>
        <row r="56">
          <cell r="A56">
            <v>49</v>
          </cell>
          <cell r="B56" t="str">
            <v>King &amp; Queen</v>
          </cell>
          <cell r="C56">
            <v>0.39979999999999999</v>
          </cell>
          <cell r="D56">
            <v>0.39979999999999999</v>
          </cell>
          <cell r="E56" t="str">
            <v/>
          </cell>
          <cell r="F56">
            <v>9968</v>
          </cell>
        </row>
        <row r="57">
          <cell r="A57">
            <v>50</v>
          </cell>
          <cell r="B57" t="str">
            <v>King William</v>
          </cell>
          <cell r="C57">
            <v>0.31459999999999999</v>
          </cell>
          <cell r="D57">
            <v>0.31459999999999999</v>
          </cell>
          <cell r="E57" t="str">
            <v/>
          </cell>
          <cell r="F57">
            <v>9968</v>
          </cell>
        </row>
        <row r="58">
          <cell r="A58">
            <v>51</v>
          </cell>
          <cell r="B58" t="str">
            <v>Lancaster</v>
          </cell>
          <cell r="C58">
            <v>0.8</v>
          </cell>
          <cell r="D58">
            <v>0.5</v>
          </cell>
          <cell r="E58" t="str">
            <v/>
          </cell>
          <cell r="F58">
            <v>9968</v>
          </cell>
        </row>
        <row r="59">
          <cell r="A59">
            <v>52</v>
          </cell>
          <cell r="B59" t="str">
            <v>Lee</v>
          </cell>
          <cell r="C59">
            <v>0.17119999999999999</v>
          </cell>
          <cell r="D59">
            <v>0.17119999999999999</v>
          </cell>
          <cell r="E59" t="str">
            <v/>
          </cell>
          <cell r="F59">
            <v>9968</v>
          </cell>
        </row>
        <row r="60">
          <cell r="A60">
            <v>53</v>
          </cell>
          <cell r="B60" t="str">
            <v>Loudoun</v>
          </cell>
          <cell r="C60">
            <v>0.55179999999999996</v>
          </cell>
          <cell r="D60">
            <v>0.5</v>
          </cell>
          <cell r="E60">
            <v>1.0983000000000001</v>
          </cell>
          <cell r="F60">
            <v>10701</v>
          </cell>
        </row>
        <row r="61">
          <cell r="A61">
            <v>54</v>
          </cell>
          <cell r="B61" t="str">
            <v>Louisa</v>
          </cell>
          <cell r="C61">
            <v>0.50409999999999999</v>
          </cell>
          <cell r="D61">
            <v>0.5</v>
          </cell>
          <cell r="E61" t="str">
            <v/>
          </cell>
          <cell r="F61">
            <v>9968</v>
          </cell>
        </row>
        <row r="62">
          <cell r="A62">
            <v>55</v>
          </cell>
          <cell r="B62" t="str">
            <v>Lunenburg</v>
          </cell>
          <cell r="C62">
            <v>0.26140000000000002</v>
          </cell>
          <cell r="D62">
            <v>0.26140000000000002</v>
          </cell>
          <cell r="E62" t="str">
            <v/>
          </cell>
          <cell r="F62">
            <v>9968</v>
          </cell>
        </row>
        <row r="63">
          <cell r="A63">
            <v>56</v>
          </cell>
          <cell r="B63" t="str">
            <v>*Madison</v>
          </cell>
          <cell r="C63">
            <v>0.47460000000000002</v>
          </cell>
          <cell r="D63">
            <v>0.47460000000000002</v>
          </cell>
          <cell r="E63" t="str">
            <v/>
          </cell>
          <cell r="F63">
            <v>9968</v>
          </cell>
        </row>
        <row r="64">
          <cell r="A64">
            <v>57</v>
          </cell>
          <cell r="B64" t="str">
            <v>Mathews</v>
          </cell>
          <cell r="C64">
            <v>0.59040000000000004</v>
          </cell>
          <cell r="D64">
            <v>0.5</v>
          </cell>
          <cell r="E64" t="str">
            <v/>
          </cell>
          <cell r="F64">
            <v>9968</v>
          </cell>
        </row>
        <row r="65">
          <cell r="A65">
            <v>58</v>
          </cell>
          <cell r="B65" t="str">
            <v>Mecklenburg</v>
          </cell>
          <cell r="C65">
            <v>0.38929999999999998</v>
          </cell>
          <cell r="D65">
            <v>0.38929999999999998</v>
          </cell>
          <cell r="E65" t="str">
            <v/>
          </cell>
          <cell r="F65">
            <v>9968</v>
          </cell>
        </row>
        <row r="66">
          <cell r="A66">
            <v>59</v>
          </cell>
          <cell r="B66" t="str">
            <v>Middlesex</v>
          </cell>
          <cell r="C66">
            <v>0.63890000000000002</v>
          </cell>
          <cell r="D66">
            <v>0.5</v>
          </cell>
          <cell r="E66" t="str">
            <v/>
          </cell>
          <cell r="F66">
            <v>9968</v>
          </cell>
        </row>
        <row r="67">
          <cell r="A67">
            <v>60</v>
          </cell>
          <cell r="B67" t="str">
            <v>Montgomery</v>
          </cell>
          <cell r="C67">
            <v>0.40410000000000001</v>
          </cell>
          <cell r="D67">
            <v>0.40410000000000001</v>
          </cell>
          <cell r="E67" t="str">
            <v/>
          </cell>
          <cell r="F67">
            <v>9968</v>
          </cell>
        </row>
        <row r="68">
          <cell r="A68">
            <v>62</v>
          </cell>
          <cell r="B68" t="str">
            <v>Nelson</v>
          </cell>
          <cell r="C68">
            <v>0.66449999999999998</v>
          </cell>
          <cell r="D68">
            <v>0.5</v>
          </cell>
          <cell r="E68" t="str">
            <v/>
          </cell>
          <cell r="F68">
            <v>9968</v>
          </cell>
        </row>
        <row r="69">
          <cell r="A69">
            <v>63</v>
          </cell>
          <cell r="B69" t="str">
            <v>New Kent</v>
          </cell>
          <cell r="C69">
            <v>0.43909999999999999</v>
          </cell>
          <cell r="D69">
            <v>0.43909999999999999</v>
          </cell>
          <cell r="E69" t="str">
            <v/>
          </cell>
          <cell r="F69">
            <v>9968</v>
          </cell>
        </row>
        <row r="70">
          <cell r="A70">
            <v>65</v>
          </cell>
          <cell r="B70" t="str">
            <v>Northampton</v>
          </cell>
          <cell r="C70">
            <v>0.52529999999999999</v>
          </cell>
          <cell r="D70">
            <v>0.5</v>
          </cell>
          <cell r="E70" t="str">
            <v/>
          </cell>
          <cell r="F70">
            <v>9968</v>
          </cell>
        </row>
        <row r="71">
          <cell r="A71">
            <v>66</v>
          </cell>
          <cell r="B71" t="str">
            <v>Northumberland</v>
          </cell>
          <cell r="C71">
            <v>0.76719999999999999</v>
          </cell>
          <cell r="D71">
            <v>0.5</v>
          </cell>
          <cell r="E71" t="str">
            <v/>
          </cell>
          <cell r="F71">
            <v>9968</v>
          </cell>
        </row>
        <row r="72">
          <cell r="A72">
            <v>67</v>
          </cell>
          <cell r="B72" t="str">
            <v>Nottoway</v>
          </cell>
          <cell r="C72">
            <v>0.26960000000000001</v>
          </cell>
          <cell r="D72">
            <v>0.26960000000000001</v>
          </cell>
          <cell r="E72" t="str">
            <v/>
          </cell>
          <cell r="F72">
            <v>9968</v>
          </cell>
        </row>
        <row r="73">
          <cell r="A73">
            <v>68</v>
          </cell>
          <cell r="B73" t="str">
            <v>Orange</v>
          </cell>
          <cell r="C73">
            <v>0.43819999999999998</v>
          </cell>
          <cell r="D73">
            <v>0.43819999999999998</v>
          </cell>
          <cell r="E73" t="str">
            <v/>
          </cell>
          <cell r="F73">
            <v>9968</v>
          </cell>
        </row>
        <row r="74">
          <cell r="A74">
            <v>69</v>
          </cell>
          <cell r="B74" t="str">
            <v>Page</v>
          </cell>
          <cell r="C74">
            <v>0.33560000000000001</v>
          </cell>
          <cell r="D74">
            <v>0.33560000000000001</v>
          </cell>
          <cell r="E74" t="str">
            <v/>
          </cell>
          <cell r="F74">
            <v>9968</v>
          </cell>
        </row>
        <row r="75">
          <cell r="A75">
            <v>70</v>
          </cell>
          <cell r="B75" t="str">
            <v>Patrick</v>
          </cell>
          <cell r="C75">
            <v>0.2475</v>
          </cell>
          <cell r="D75">
            <v>0.2475</v>
          </cell>
          <cell r="E75" t="str">
            <v/>
          </cell>
          <cell r="F75">
            <v>9968</v>
          </cell>
        </row>
        <row r="76">
          <cell r="A76">
            <v>71</v>
          </cell>
          <cell r="B76" t="str">
            <v>Pittsylvania</v>
          </cell>
          <cell r="C76">
            <v>0.26419999999999999</v>
          </cell>
          <cell r="D76">
            <v>0.26419999999999999</v>
          </cell>
          <cell r="E76" t="str">
            <v/>
          </cell>
          <cell r="F76">
            <v>9968</v>
          </cell>
        </row>
        <row r="77">
          <cell r="A77">
            <v>72</v>
          </cell>
          <cell r="B77" t="str">
            <v>Powhatan</v>
          </cell>
          <cell r="C77">
            <v>0.47039999999999998</v>
          </cell>
          <cell r="D77">
            <v>0.47039999999999998</v>
          </cell>
          <cell r="E77" t="str">
            <v/>
          </cell>
          <cell r="F77">
            <v>9968</v>
          </cell>
        </row>
        <row r="78">
          <cell r="A78">
            <v>73</v>
          </cell>
          <cell r="B78" t="str">
            <v>Prince Edward</v>
          </cell>
          <cell r="C78">
            <v>0.37759999999999999</v>
          </cell>
          <cell r="D78">
            <v>0.37759999999999999</v>
          </cell>
          <cell r="E78" t="str">
            <v/>
          </cell>
          <cell r="F78">
            <v>9968</v>
          </cell>
        </row>
        <row r="79">
          <cell r="A79">
            <v>74</v>
          </cell>
          <cell r="B79" t="str">
            <v>Prince George</v>
          </cell>
          <cell r="C79">
            <v>0.2321</v>
          </cell>
          <cell r="D79">
            <v>0.2321</v>
          </cell>
          <cell r="E79" t="str">
            <v/>
          </cell>
          <cell r="F79">
            <v>9968</v>
          </cell>
        </row>
        <row r="80">
          <cell r="A80">
            <v>75</v>
          </cell>
          <cell r="B80" t="str">
            <v>Prince William</v>
          </cell>
          <cell r="C80">
            <v>0.36309999999999998</v>
          </cell>
          <cell r="D80">
            <v>0.36309999999999998</v>
          </cell>
          <cell r="E80">
            <v>1.0983000000000001</v>
          </cell>
          <cell r="F80">
            <v>10701</v>
          </cell>
        </row>
        <row r="81">
          <cell r="A81">
            <v>77</v>
          </cell>
          <cell r="B81" t="str">
            <v>Pulaski</v>
          </cell>
          <cell r="C81">
            <v>0.33029999999999998</v>
          </cell>
          <cell r="D81">
            <v>0.33029999999999998</v>
          </cell>
          <cell r="E81" t="str">
            <v/>
          </cell>
          <cell r="F81">
            <v>9968</v>
          </cell>
        </row>
        <row r="82">
          <cell r="A82">
            <v>78</v>
          </cell>
          <cell r="B82" t="str">
            <v>Rappahannock</v>
          </cell>
          <cell r="C82">
            <v>0.8</v>
          </cell>
          <cell r="D82">
            <v>0.5</v>
          </cell>
          <cell r="E82" t="str">
            <v/>
          </cell>
          <cell r="F82">
            <v>9968</v>
          </cell>
        </row>
        <row r="83">
          <cell r="A83">
            <v>79</v>
          </cell>
          <cell r="B83" t="str">
            <v>Richmond County</v>
          </cell>
          <cell r="C83">
            <v>0.311</v>
          </cell>
          <cell r="D83">
            <v>0.311</v>
          </cell>
          <cell r="E83" t="str">
            <v/>
          </cell>
          <cell r="F83">
            <v>9968</v>
          </cell>
        </row>
        <row r="84">
          <cell r="A84">
            <v>80</v>
          </cell>
          <cell r="B84" t="str">
            <v>Roanoke County</v>
          </cell>
          <cell r="C84">
            <v>0.36349999999999999</v>
          </cell>
          <cell r="D84">
            <v>0.36349999999999999</v>
          </cell>
          <cell r="E84" t="str">
            <v/>
          </cell>
          <cell r="F84">
            <v>9968</v>
          </cell>
        </row>
        <row r="85">
          <cell r="A85">
            <v>81</v>
          </cell>
          <cell r="B85" t="str">
            <v>Rockbridge</v>
          </cell>
          <cell r="C85">
            <v>0.48470000000000002</v>
          </cell>
          <cell r="D85">
            <v>0.48470000000000002</v>
          </cell>
          <cell r="E85" t="str">
            <v/>
          </cell>
          <cell r="F85">
            <v>9968</v>
          </cell>
        </row>
        <row r="86">
          <cell r="A86">
            <v>82</v>
          </cell>
          <cell r="B86" t="str">
            <v>Rockingham</v>
          </cell>
          <cell r="C86">
            <v>0.43490000000000001</v>
          </cell>
          <cell r="D86">
            <v>0.43490000000000001</v>
          </cell>
          <cell r="E86" t="str">
            <v/>
          </cell>
          <cell r="F86">
            <v>9968</v>
          </cell>
        </row>
        <row r="87">
          <cell r="A87">
            <v>83</v>
          </cell>
          <cell r="B87" t="str">
            <v>Russell</v>
          </cell>
          <cell r="C87">
            <v>0.22650000000000001</v>
          </cell>
          <cell r="D87">
            <v>0.22650000000000001</v>
          </cell>
          <cell r="E87" t="str">
            <v/>
          </cell>
          <cell r="F87">
            <v>9968</v>
          </cell>
        </row>
        <row r="88">
          <cell r="A88">
            <v>84</v>
          </cell>
          <cell r="B88" t="str">
            <v>Scott</v>
          </cell>
          <cell r="C88">
            <v>0.18720000000000001</v>
          </cell>
          <cell r="D88">
            <v>0.18720000000000001</v>
          </cell>
          <cell r="E88" t="str">
            <v/>
          </cell>
          <cell r="F88">
            <v>9968</v>
          </cell>
        </row>
        <row r="89">
          <cell r="A89">
            <v>85</v>
          </cell>
          <cell r="B89" t="str">
            <v>Shenandoah</v>
          </cell>
          <cell r="C89">
            <v>0.42480000000000001</v>
          </cell>
          <cell r="D89">
            <v>0.42480000000000001</v>
          </cell>
          <cell r="E89" t="str">
            <v/>
          </cell>
          <cell r="F89">
            <v>9968</v>
          </cell>
        </row>
        <row r="90">
          <cell r="A90">
            <v>86</v>
          </cell>
          <cell r="B90" t="str">
            <v>Smyth</v>
          </cell>
          <cell r="C90">
            <v>0.2225</v>
          </cell>
          <cell r="D90">
            <v>0.2225</v>
          </cell>
          <cell r="E90" t="str">
            <v/>
          </cell>
          <cell r="F90">
            <v>9968</v>
          </cell>
        </row>
        <row r="91">
          <cell r="A91">
            <v>87</v>
          </cell>
          <cell r="B91" t="str">
            <v>Southampton</v>
          </cell>
          <cell r="C91">
            <v>0.29870000000000002</v>
          </cell>
          <cell r="D91">
            <v>0.29870000000000002</v>
          </cell>
          <cell r="E91" t="str">
            <v/>
          </cell>
          <cell r="F91">
            <v>9968</v>
          </cell>
        </row>
        <row r="92">
          <cell r="A92">
            <v>88</v>
          </cell>
          <cell r="B92" t="str">
            <v>Spotsylvania</v>
          </cell>
          <cell r="C92">
            <v>0.37019999999999997</v>
          </cell>
          <cell r="D92">
            <v>0.37019999999999997</v>
          </cell>
          <cell r="E92">
            <v>1.0246</v>
          </cell>
          <cell r="F92">
            <v>10151</v>
          </cell>
        </row>
        <row r="93">
          <cell r="A93">
            <v>89</v>
          </cell>
          <cell r="B93" t="str">
            <v>Stafford</v>
          </cell>
          <cell r="C93">
            <v>0.33119999999999999</v>
          </cell>
          <cell r="D93">
            <v>0.33119999999999999</v>
          </cell>
          <cell r="E93">
            <v>1.0246</v>
          </cell>
          <cell r="F93">
            <v>10151</v>
          </cell>
        </row>
        <row r="94">
          <cell r="A94">
            <v>90</v>
          </cell>
          <cell r="B94" t="str">
            <v>Surry</v>
          </cell>
          <cell r="C94">
            <v>0.8</v>
          </cell>
          <cell r="D94">
            <v>0.5</v>
          </cell>
          <cell r="E94" t="str">
            <v/>
          </cell>
          <cell r="F94">
            <v>9968</v>
          </cell>
        </row>
        <row r="95">
          <cell r="A95">
            <v>91</v>
          </cell>
          <cell r="B95" t="str">
            <v>Sussex</v>
          </cell>
          <cell r="C95">
            <v>0.34339999999999998</v>
          </cell>
          <cell r="D95">
            <v>0.34339999999999998</v>
          </cell>
          <cell r="E95" t="str">
            <v/>
          </cell>
          <cell r="F95">
            <v>9968</v>
          </cell>
        </row>
        <row r="96">
          <cell r="A96">
            <v>92</v>
          </cell>
          <cell r="B96" t="str">
            <v>Tazewell</v>
          </cell>
          <cell r="C96">
            <v>0.24610000000000001</v>
          </cell>
          <cell r="D96">
            <v>0.24610000000000001</v>
          </cell>
          <cell r="E96" t="str">
            <v/>
          </cell>
          <cell r="F96">
            <v>9968</v>
          </cell>
        </row>
        <row r="97">
          <cell r="A97">
            <v>93</v>
          </cell>
          <cell r="B97" t="str">
            <v>Warren</v>
          </cell>
          <cell r="C97">
            <v>0.45169999999999999</v>
          </cell>
          <cell r="D97">
            <v>0.45169999999999999</v>
          </cell>
          <cell r="E97">
            <v>1.0246</v>
          </cell>
          <cell r="F97">
            <v>10151</v>
          </cell>
        </row>
        <row r="98">
          <cell r="A98">
            <v>94</v>
          </cell>
          <cell r="B98" t="str">
            <v>Washington</v>
          </cell>
          <cell r="C98">
            <v>0.34589999999999999</v>
          </cell>
          <cell r="D98">
            <v>0.34589999999999999</v>
          </cell>
          <cell r="E98" t="str">
            <v/>
          </cell>
          <cell r="F98">
            <v>9968</v>
          </cell>
        </row>
        <row r="99">
          <cell r="A99">
            <v>95</v>
          </cell>
          <cell r="B99" t="str">
            <v>Westmoreland</v>
          </cell>
          <cell r="C99">
            <v>0.50649999999999995</v>
          </cell>
          <cell r="D99">
            <v>0.5</v>
          </cell>
          <cell r="E99" t="str">
            <v/>
          </cell>
          <cell r="F99">
            <v>9968</v>
          </cell>
        </row>
        <row r="100">
          <cell r="A100">
            <v>96</v>
          </cell>
          <cell r="B100" t="str">
            <v>Wise</v>
          </cell>
          <cell r="C100">
            <v>0.20200000000000001</v>
          </cell>
          <cell r="D100">
            <v>0.20200000000000001</v>
          </cell>
          <cell r="E100" t="str">
            <v/>
          </cell>
          <cell r="F100">
            <v>9968</v>
          </cell>
        </row>
        <row r="101">
          <cell r="A101">
            <v>97</v>
          </cell>
          <cell r="B101" t="str">
            <v>Wythe</v>
          </cell>
          <cell r="C101">
            <v>0.32429999999999998</v>
          </cell>
          <cell r="D101">
            <v>0.32429999999999998</v>
          </cell>
          <cell r="E101" t="str">
            <v/>
          </cell>
          <cell r="F101">
            <v>9968</v>
          </cell>
        </row>
        <row r="102">
          <cell r="A102">
            <v>98</v>
          </cell>
          <cell r="B102" t="str">
            <v>York</v>
          </cell>
          <cell r="C102">
            <v>0.35539999999999999</v>
          </cell>
          <cell r="D102">
            <v>0.35539999999999999</v>
          </cell>
          <cell r="E102" t="str">
            <v/>
          </cell>
          <cell r="F102">
            <v>9968</v>
          </cell>
        </row>
        <row r="103">
          <cell r="A103">
            <v>101</v>
          </cell>
          <cell r="B103" t="str">
            <v>Alexandria</v>
          </cell>
          <cell r="C103">
            <v>0.8</v>
          </cell>
          <cell r="D103">
            <v>0.5</v>
          </cell>
          <cell r="E103">
            <v>1.0983000000000001</v>
          </cell>
          <cell r="F103">
            <v>10701</v>
          </cell>
        </row>
        <row r="104">
          <cell r="A104">
            <v>102</v>
          </cell>
          <cell r="B104" t="str">
            <v>Bristol</v>
          </cell>
          <cell r="C104">
            <v>0.29770000000000002</v>
          </cell>
          <cell r="D104">
            <v>0.29770000000000002</v>
          </cell>
          <cell r="E104" t="str">
            <v/>
          </cell>
          <cell r="F104">
            <v>9968</v>
          </cell>
        </row>
        <row r="105">
          <cell r="A105">
            <v>103</v>
          </cell>
          <cell r="B105" t="str">
            <v>Buena Vista</v>
          </cell>
          <cell r="C105">
            <v>0.18029999999999999</v>
          </cell>
          <cell r="D105">
            <v>0.18029999999999999</v>
          </cell>
          <cell r="E105" t="str">
            <v/>
          </cell>
          <cell r="F105">
            <v>9968</v>
          </cell>
        </row>
        <row r="106">
          <cell r="A106">
            <v>104</v>
          </cell>
          <cell r="B106" t="str">
            <v>Charlottesville</v>
          </cell>
          <cell r="C106">
            <v>0.7702</v>
          </cell>
          <cell r="D106">
            <v>0.5</v>
          </cell>
          <cell r="E106" t="str">
            <v/>
          </cell>
          <cell r="F106">
            <v>9968</v>
          </cell>
        </row>
        <row r="107">
          <cell r="A107">
            <v>106</v>
          </cell>
          <cell r="B107" t="str">
            <v>Colonial Heights</v>
          </cell>
          <cell r="C107">
            <v>0.40260000000000001</v>
          </cell>
          <cell r="D107">
            <v>0.40260000000000001</v>
          </cell>
          <cell r="E107" t="str">
            <v/>
          </cell>
          <cell r="F107">
            <v>9968</v>
          </cell>
        </row>
        <row r="108">
          <cell r="A108">
            <v>107</v>
          </cell>
          <cell r="B108" t="str">
            <v>Covington</v>
          </cell>
          <cell r="C108">
            <v>0</v>
          </cell>
          <cell r="D108">
            <v>0</v>
          </cell>
          <cell r="E108" t="str">
            <v/>
          </cell>
          <cell r="F108">
            <v>0</v>
          </cell>
        </row>
        <row r="109">
          <cell r="A109">
            <v>108</v>
          </cell>
          <cell r="B109" t="str">
            <v>Danville</v>
          </cell>
          <cell r="C109">
            <v>0.24110000000000001</v>
          </cell>
          <cell r="D109">
            <v>0.24110000000000001</v>
          </cell>
          <cell r="E109" t="str">
            <v/>
          </cell>
          <cell r="F109">
            <v>9968</v>
          </cell>
        </row>
        <row r="110">
          <cell r="A110">
            <v>109</v>
          </cell>
          <cell r="B110" t="str">
            <v>Falls Church</v>
          </cell>
          <cell r="C110">
            <v>0.8</v>
          </cell>
          <cell r="D110">
            <v>0.5</v>
          </cell>
          <cell r="E110">
            <v>1.0983000000000001</v>
          </cell>
          <cell r="F110">
            <v>10701</v>
          </cell>
        </row>
        <row r="111">
          <cell r="A111">
            <v>110</v>
          </cell>
          <cell r="B111" t="str">
            <v>Fredericksburg</v>
          </cell>
          <cell r="C111">
            <v>0.61629999999999996</v>
          </cell>
          <cell r="D111">
            <v>0.5</v>
          </cell>
          <cell r="E111">
            <v>1.0246</v>
          </cell>
          <cell r="F111">
            <v>10151</v>
          </cell>
        </row>
        <row r="112">
          <cell r="A112">
            <v>111</v>
          </cell>
          <cell r="B112" t="str">
            <v>Galax</v>
          </cell>
          <cell r="C112">
            <v>0.2661</v>
          </cell>
          <cell r="D112">
            <v>0.2661</v>
          </cell>
          <cell r="E112" t="str">
            <v/>
          </cell>
          <cell r="F112">
            <v>9968</v>
          </cell>
        </row>
        <row r="113">
          <cell r="A113">
            <v>112</v>
          </cell>
          <cell r="B113" t="str">
            <v>Hampton</v>
          </cell>
          <cell r="C113">
            <v>0.25790000000000002</v>
          </cell>
          <cell r="D113">
            <v>0.25790000000000002</v>
          </cell>
          <cell r="E113" t="str">
            <v/>
          </cell>
          <cell r="F113">
            <v>9968</v>
          </cell>
        </row>
        <row r="114">
          <cell r="A114">
            <v>113</v>
          </cell>
          <cell r="B114" t="str">
            <v>Harrisonburg</v>
          </cell>
          <cell r="C114">
            <v>0.33350000000000002</v>
          </cell>
          <cell r="D114">
            <v>0.33350000000000002</v>
          </cell>
          <cell r="E114" t="str">
            <v/>
          </cell>
          <cell r="F114">
            <v>9968</v>
          </cell>
        </row>
        <row r="115">
          <cell r="A115">
            <v>114</v>
          </cell>
          <cell r="B115" t="str">
            <v>Hopewell</v>
          </cell>
          <cell r="C115">
            <v>0.187</v>
          </cell>
          <cell r="D115">
            <v>0.187</v>
          </cell>
          <cell r="E115" t="str">
            <v/>
          </cell>
          <cell r="F115">
            <v>9968</v>
          </cell>
        </row>
        <row r="116">
          <cell r="A116">
            <v>115</v>
          </cell>
          <cell r="B116" t="str">
            <v>Lynchburg</v>
          </cell>
          <cell r="C116">
            <v>0.38719999999999999</v>
          </cell>
          <cell r="D116">
            <v>0.38719999999999999</v>
          </cell>
          <cell r="E116" t="str">
            <v/>
          </cell>
          <cell r="F116">
            <v>9968</v>
          </cell>
        </row>
        <row r="117">
          <cell r="A117">
            <v>116</v>
          </cell>
          <cell r="B117" t="str">
            <v>Martinsville</v>
          </cell>
          <cell r="C117">
            <v>0.22289999999999999</v>
          </cell>
          <cell r="D117">
            <v>0.22289999999999999</v>
          </cell>
          <cell r="E117" t="str">
            <v/>
          </cell>
          <cell r="F117">
            <v>9968</v>
          </cell>
        </row>
        <row r="118">
          <cell r="A118">
            <v>117</v>
          </cell>
          <cell r="B118" t="str">
            <v>Newport News</v>
          </cell>
          <cell r="C118">
            <v>0.27289999999999998</v>
          </cell>
          <cell r="D118">
            <v>0.27289999999999998</v>
          </cell>
          <cell r="E118" t="str">
            <v/>
          </cell>
          <cell r="F118">
            <v>9968</v>
          </cell>
        </row>
        <row r="119">
          <cell r="A119">
            <v>118</v>
          </cell>
          <cell r="B119" t="str">
            <v>Norfolk</v>
          </cell>
          <cell r="C119">
            <v>0.32119999999999999</v>
          </cell>
          <cell r="D119">
            <v>0.32119999999999999</v>
          </cell>
          <cell r="E119" t="str">
            <v/>
          </cell>
          <cell r="F119">
            <v>9968</v>
          </cell>
        </row>
        <row r="120">
          <cell r="A120">
            <v>119</v>
          </cell>
          <cell r="B120" t="str">
            <v>Norton</v>
          </cell>
          <cell r="C120">
            <v>0.2412</v>
          </cell>
          <cell r="D120">
            <v>0.2412</v>
          </cell>
          <cell r="E120" t="str">
            <v/>
          </cell>
          <cell r="F120">
            <v>9968</v>
          </cell>
        </row>
        <row r="121">
          <cell r="A121">
            <v>120</v>
          </cell>
          <cell r="B121" t="str">
            <v>Petersburg</v>
          </cell>
          <cell r="C121">
            <v>0.20749999999999999</v>
          </cell>
          <cell r="D121">
            <v>0.20749999999999999</v>
          </cell>
          <cell r="E121" t="str">
            <v/>
          </cell>
          <cell r="F121">
            <v>9968</v>
          </cell>
        </row>
        <row r="122">
          <cell r="A122">
            <v>121</v>
          </cell>
          <cell r="B122" t="str">
            <v>Portsmouth</v>
          </cell>
          <cell r="C122">
            <v>0.2369</v>
          </cell>
          <cell r="D122">
            <v>0.2369</v>
          </cell>
          <cell r="E122" t="str">
            <v/>
          </cell>
          <cell r="F122">
            <v>9968</v>
          </cell>
        </row>
        <row r="123">
          <cell r="A123">
            <v>122</v>
          </cell>
          <cell r="B123" t="str">
            <v>Radford</v>
          </cell>
          <cell r="C123">
            <v>0.1658</v>
          </cell>
          <cell r="D123">
            <v>0.1658</v>
          </cell>
          <cell r="E123" t="str">
            <v/>
          </cell>
          <cell r="F123">
            <v>9968</v>
          </cell>
        </row>
        <row r="124">
          <cell r="A124">
            <v>123</v>
          </cell>
          <cell r="B124" t="str">
            <v>Richmond City</v>
          </cell>
          <cell r="C124">
            <v>0.57399999999999995</v>
          </cell>
          <cell r="D124">
            <v>0.5</v>
          </cell>
          <cell r="E124" t="str">
            <v/>
          </cell>
          <cell r="F124">
            <v>9968</v>
          </cell>
        </row>
        <row r="125">
          <cell r="A125">
            <v>124</v>
          </cell>
          <cell r="B125" t="str">
            <v>Roanoke City</v>
          </cell>
          <cell r="C125">
            <v>0.33879999999999999</v>
          </cell>
          <cell r="D125">
            <v>0.33879999999999999</v>
          </cell>
          <cell r="E125" t="str">
            <v/>
          </cell>
          <cell r="F125">
            <v>9968</v>
          </cell>
        </row>
        <row r="126">
          <cell r="A126">
            <v>126</v>
          </cell>
          <cell r="B126" t="str">
            <v>Staunton</v>
          </cell>
          <cell r="C126">
            <v>0.37669999999999998</v>
          </cell>
          <cell r="D126">
            <v>0.37669999999999998</v>
          </cell>
          <cell r="E126" t="str">
            <v/>
          </cell>
          <cell r="F126">
            <v>9968</v>
          </cell>
        </row>
        <row r="127">
          <cell r="A127">
            <v>127</v>
          </cell>
          <cell r="B127" t="str">
            <v>Suffolk</v>
          </cell>
          <cell r="C127">
            <v>0.3493</v>
          </cell>
          <cell r="D127">
            <v>0.3493</v>
          </cell>
          <cell r="E127" t="str">
            <v/>
          </cell>
          <cell r="F127">
            <v>9968</v>
          </cell>
        </row>
        <row r="128">
          <cell r="A128">
            <v>128</v>
          </cell>
          <cell r="B128" t="str">
            <v>Virginia Beach</v>
          </cell>
          <cell r="C128">
            <v>0.4138</v>
          </cell>
          <cell r="D128">
            <v>0.4138</v>
          </cell>
          <cell r="E128" t="str">
            <v/>
          </cell>
          <cell r="F128">
            <v>9968</v>
          </cell>
        </row>
        <row r="129">
          <cell r="A129">
            <v>130</v>
          </cell>
          <cell r="B129" t="str">
            <v>Waynesboro</v>
          </cell>
          <cell r="C129">
            <v>0.36330000000000001</v>
          </cell>
          <cell r="D129">
            <v>0.36330000000000001</v>
          </cell>
          <cell r="E129" t="str">
            <v/>
          </cell>
          <cell r="F129">
            <v>9968</v>
          </cell>
        </row>
        <row r="130">
          <cell r="A130">
            <v>131</v>
          </cell>
          <cell r="B130" t="str">
            <v>Williamsburg</v>
          </cell>
          <cell r="C130">
            <v>0.74260000000000004</v>
          </cell>
          <cell r="D130">
            <v>0.5</v>
          </cell>
          <cell r="E130" t="str">
            <v/>
          </cell>
          <cell r="F130">
            <v>9968</v>
          </cell>
        </row>
        <row r="131">
          <cell r="A131">
            <v>132</v>
          </cell>
          <cell r="B131" t="str">
            <v>Winchester</v>
          </cell>
          <cell r="C131">
            <v>0.41510000000000002</v>
          </cell>
          <cell r="D131">
            <v>0.41510000000000002</v>
          </cell>
          <cell r="E131">
            <v>1.0246</v>
          </cell>
          <cell r="F131">
            <v>10151</v>
          </cell>
        </row>
        <row r="132">
          <cell r="A132">
            <v>134</v>
          </cell>
          <cell r="B132" t="str">
            <v>Fairfax City</v>
          </cell>
          <cell r="C132">
            <v>0.8</v>
          </cell>
          <cell r="D132">
            <v>0.5</v>
          </cell>
          <cell r="E132">
            <v>1.0983000000000001</v>
          </cell>
          <cell r="F132">
            <v>10701</v>
          </cell>
        </row>
        <row r="133">
          <cell r="A133">
            <v>135</v>
          </cell>
          <cell r="B133" t="str">
            <v>Franklin CIty</v>
          </cell>
          <cell r="C133">
            <v>0.28839999999999999</v>
          </cell>
          <cell r="D133">
            <v>0.28839999999999999</v>
          </cell>
          <cell r="E133" t="str">
            <v/>
          </cell>
          <cell r="F133">
            <v>9968</v>
          </cell>
        </row>
        <row r="134">
          <cell r="A134">
            <v>136</v>
          </cell>
          <cell r="B134" t="str">
            <v>Chesapeake</v>
          </cell>
          <cell r="C134">
            <v>0.32729999999999998</v>
          </cell>
          <cell r="D134">
            <v>0.32729999999999998</v>
          </cell>
          <cell r="E134" t="str">
            <v/>
          </cell>
          <cell r="F134">
            <v>9968</v>
          </cell>
        </row>
        <row r="135">
          <cell r="A135">
            <v>137</v>
          </cell>
          <cell r="B135" t="str">
            <v>Lexington</v>
          </cell>
          <cell r="C135">
            <v>0.3987</v>
          </cell>
          <cell r="D135">
            <v>0.3987</v>
          </cell>
          <cell r="E135" t="str">
            <v/>
          </cell>
          <cell r="F135">
            <v>9968</v>
          </cell>
        </row>
        <row r="136">
          <cell r="A136">
            <v>138</v>
          </cell>
          <cell r="B136" t="str">
            <v>Emporia</v>
          </cell>
          <cell r="C136">
            <v>0.23400000000000001</v>
          </cell>
          <cell r="D136">
            <v>0.23400000000000001</v>
          </cell>
          <cell r="E136" t="str">
            <v/>
          </cell>
          <cell r="F136">
            <v>9968</v>
          </cell>
        </row>
        <row r="137">
          <cell r="A137">
            <v>139</v>
          </cell>
          <cell r="B137" t="str">
            <v>Salem</v>
          </cell>
          <cell r="C137">
            <v>0.36320000000000002</v>
          </cell>
          <cell r="D137">
            <v>0.36320000000000002</v>
          </cell>
          <cell r="E137" t="str">
            <v/>
          </cell>
          <cell r="F137">
            <v>9968</v>
          </cell>
        </row>
        <row r="138">
          <cell r="A138">
            <v>140</v>
          </cell>
          <cell r="B138" t="str">
            <v>Bedford City</v>
          </cell>
          <cell r="C138">
            <v>0</v>
          </cell>
          <cell r="D138">
            <v>0</v>
          </cell>
          <cell r="E138" t="str">
            <v/>
          </cell>
          <cell r="F138">
            <v>9968</v>
          </cell>
        </row>
        <row r="139">
          <cell r="A139">
            <v>142</v>
          </cell>
          <cell r="B139" t="str">
            <v>Poquoson</v>
          </cell>
          <cell r="C139">
            <v>0.34660000000000002</v>
          </cell>
          <cell r="D139">
            <v>0.34660000000000002</v>
          </cell>
          <cell r="E139" t="str">
            <v/>
          </cell>
          <cell r="F139">
            <v>9968</v>
          </cell>
        </row>
        <row r="140">
          <cell r="A140">
            <v>143</v>
          </cell>
          <cell r="B140" t="str">
            <v>Manassas City</v>
          </cell>
          <cell r="C140">
            <v>0.33710000000000001</v>
          </cell>
          <cell r="D140">
            <v>0.33710000000000001</v>
          </cell>
          <cell r="E140">
            <v>1.0983000000000001</v>
          </cell>
          <cell r="F140">
            <v>10701</v>
          </cell>
        </row>
        <row r="141">
          <cell r="A141">
            <v>144</v>
          </cell>
          <cell r="B141" t="str">
            <v>Manassas Park</v>
          </cell>
          <cell r="C141">
            <v>0.27160000000000001</v>
          </cell>
          <cell r="D141">
            <v>0.27160000000000001</v>
          </cell>
          <cell r="E141">
            <v>1.0983000000000001</v>
          </cell>
          <cell r="F141">
            <v>10701</v>
          </cell>
        </row>
        <row r="142">
          <cell r="A142">
            <v>202</v>
          </cell>
          <cell r="B142" t="str">
            <v>Colonial Beach</v>
          </cell>
          <cell r="C142">
            <v>0.36749999999999999</v>
          </cell>
          <cell r="D142">
            <v>0.36749999999999999</v>
          </cell>
          <cell r="E142" t="str">
            <v/>
          </cell>
          <cell r="F142">
            <v>9968</v>
          </cell>
        </row>
        <row r="143">
          <cell r="A143">
            <v>207</v>
          </cell>
          <cell r="B143" t="str">
            <v>West Point</v>
          </cell>
          <cell r="C143">
            <v>0.24890000000000001</v>
          </cell>
          <cell r="D143">
            <v>0.24890000000000001</v>
          </cell>
          <cell r="E143" t="str">
            <v/>
          </cell>
          <cell r="F143">
            <v>9968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1"/>
  <sheetViews>
    <sheetView tabSelected="1" workbookViewId="0">
      <selection activeCell="J9" sqref="J9"/>
    </sheetView>
  </sheetViews>
  <sheetFormatPr defaultRowHeight="15" x14ac:dyDescent="0.25"/>
  <cols>
    <col min="1" max="1" width="8.85546875" bestFit="1" customWidth="1"/>
    <col min="2" max="2" width="16.7109375" bestFit="1" customWidth="1"/>
    <col min="3" max="3" width="11.140625" bestFit="1" customWidth="1"/>
    <col min="4" max="4" width="12.5703125" bestFit="1" customWidth="1"/>
    <col min="5" max="5" width="12.5703125" customWidth="1"/>
    <col min="6" max="6" width="11.5703125" bestFit="1" customWidth="1"/>
  </cols>
  <sheetData>
    <row r="1" spans="1:6" ht="15.75" thickBot="1" x14ac:dyDescent="0.3"/>
    <row r="2" spans="1:6" ht="16.5" thickBot="1" x14ac:dyDescent="0.3">
      <c r="A2" s="1" t="s">
        <v>147</v>
      </c>
      <c r="B2" s="2"/>
      <c r="C2" s="2"/>
      <c r="D2" s="3" t="str">
        <f>A2</f>
        <v>FY 2025</v>
      </c>
      <c r="E2" s="21"/>
      <c r="F2" s="14"/>
    </row>
    <row r="3" spans="1:6" ht="16.5" thickBot="1" x14ac:dyDescent="0.3">
      <c r="A3" s="4"/>
      <c r="B3" s="2"/>
      <c r="C3" s="5" t="str">
        <f>A2</f>
        <v>FY 2025</v>
      </c>
      <c r="D3" s="6" t="s">
        <v>0</v>
      </c>
      <c r="E3" s="3" t="str">
        <f>A2</f>
        <v>FY 2025</v>
      </c>
      <c r="F3" s="3" t="str">
        <f>A2</f>
        <v>FY 2025</v>
      </c>
    </row>
    <row r="4" spans="1:6" ht="15.75" x14ac:dyDescent="0.25">
      <c r="A4" s="3" t="s">
        <v>1</v>
      </c>
      <c r="B4" s="7"/>
      <c r="C4" s="8" t="s">
        <v>2</v>
      </c>
      <c r="D4" s="9" t="s">
        <v>3</v>
      </c>
      <c r="E4" s="6" t="s">
        <v>143</v>
      </c>
      <c r="F4" s="6" t="s">
        <v>144</v>
      </c>
    </row>
    <row r="5" spans="1:6" ht="16.5" thickBot="1" x14ac:dyDescent="0.3">
      <c r="A5" s="10" t="s">
        <v>4</v>
      </c>
      <c r="B5" s="11" t="s">
        <v>5</v>
      </c>
      <c r="C5" s="12" t="s">
        <v>6</v>
      </c>
      <c r="D5" s="13">
        <v>0.5</v>
      </c>
      <c r="E5" s="10" t="s">
        <v>146</v>
      </c>
      <c r="F5" s="10" t="s">
        <v>145</v>
      </c>
    </row>
    <row r="6" spans="1:6" ht="15.75" x14ac:dyDescent="0.25">
      <c r="A6" s="15">
        <v>1</v>
      </c>
      <c r="B6" s="16" t="s">
        <v>7</v>
      </c>
      <c r="C6" s="17">
        <f>VLOOKUP($A6,[1]VPI!$A$8:$F$143,3,FALSE)</f>
        <v>0.34870000000000001</v>
      </c>
      <c r="D6" s="18">
        <f>IF(C6&gt;0.5,0.5,C6)</f>
        <v>0.34870000000000001</v>
      </c>
      <c r="E6" s="24">
        <f>VLOOKUP($A6,[1]VPI!$A$8:$F$143,6,FALSE)</f>
        <v>9968</v>
      </c>
      <c r="F6" s="22">
        <f>ROUND(E6*(1-D6),2)</f>
        <v>6492.16</v>
      </c>
    </row>
    <row r="7" spans="1:6" ht="15.75" x14ac:dyDescent="0.25">
      <c r="A7" s="19">
        <v>2</v>
      </c>
      <c r="B7" s="20" t="s">
        <v>8</v>
      </c>
      <c r="C7" s="18">
        <f>VLOOKUP($A7,[1]VPI!$A$8:$F$143,3,FALSE)</f>
        <v>0.69040000000000001</v>
      </c>
      <c r="D7" s="18">
        <f t="shared" ref="D7:D70" si="0">IF(C7&gt;0.5,0.5,C7)</f>
        <v>0.5</v>
      </c>
      <c r="E7" s="23">
        <f>VLOOKUP($A7,[1]VPI!$A$8:$F$143,6,FALSE)</f>
        <v>9968</v>
      </c>
      <c r="F7" s="22">
        <f t="shared" ref="F7:F70" si="1">ROUND(E7*(1-D7),2)</f>
        <v>4984</v>
      </c>
    </row>
    <row r="8" spans="1:6" ht="15.75" x14ac:dyDescent="0.25">
      <c r="A8" s="19">
        <v>3</v>
      </c>
      <c r="B8" s="20" t="s">
        <v>9</v>
      </c>
      <c r="C8" s="18">
        <f>VLOOKUP($A8,[1]VPI!$A$8:$F$143,3,FALSE)</f>
        <v>0.2737</v>
      </c>
      <c r="D8" s="18">
        <f t="shared" si="0"/>
        <v>0.2737</v>
      </c>
      <c r="E8" s="23">
        <f>VLOOKUP($A8,[1]VPI!$A$8:$F$143,6,FALSE)</f>
        <v>9968</v>
      </c>
      <c r="F8" s="22">
        <f t="shared" si="1"/>
        <v>7239.76</v>
      </c>
    </row>
    <row r="9" spans="1:6" ht="15.75" x14ac:dyDescent="0.25">
      <c r="A9" s="19">
        <v>4</v>
      </c>
      <c r="B9" s="20" t="s">
        <v>10</v>
      </c>
      <c r="C9" s="18">
        <f>VLOOKUP($A9,[1]VPI!$A$8:$F$143,3,FALSE)</f>
        <v>0.37580000000000002</v>
      </c>
      <c r="D9" s="18">
        <f t="shared" si="0"/>
        <v>0.37580000000000002</v>
      </c>
      <c r="E9" s="23">
        <f>VLOOKUP($A9,[1]VPI!$A$8:$F$143,6,FALSE)</f>
        <v>9968</v>
      </c>
      <c r="F9" s="22">
        <f t="shared" si="1"/>
        <v>6222.03</v>
      </c>
    </row>
    <row r="10" spans="1:6" ht="15.75" x14ac:dyDescent="0.25">
      <c r="A10" s="19">
        <v>5</v>
      </c>
      <c r="B10" s="20" t="s">
        <v>11</v>
      </c>
      <c r="C10" s="18">
        <f>VLOOKUP($A10,[1]VPI!$A$8:$F$143,3,FALSE)</f>
        <v>0.30149999999999999</v>
      </c>
      <c r="D10" s="18">
        <f t="shared" si="0"/>
        <v>0.30149999999999999</v>
      </c>
      <c r="E10" s="23">
        <f>VLOOKUP($A10,[1]VPI!$A$8:$F$143,6,FALSE)</f>
        <v>9968</v>
      </c>
      <c r="F10" s="22">
        <f t="shared" si="1"/>
        <v>6962.65</v>
      </c>
    </row>
    <row r="11" spans="1:6" ht="15.75" x14ac:dyDescent="0.25">
      <c r="A11" s="19">
        <v>6</v>
      </c>
      <c r="B11" s="20" t="s">
        <v>12</v>
      </c>
      <c r="C11" s="18">
        <f>VLOOKUP($A11,[1]VPI!$A$8:$F$143,3,FALSE)</f>
        <v>0.28220000000000001</v>
      </c>
      <c r="D11" s="18">
        <f t="shared" si="0"/>
        <v>0.28220000000000001</v>
      </c>
      <c r="E11" s="23">
        <f>VLOOKUP($A11,[1]VPI!$A$8:$F$143,6,FALSE)</f>
        <v>9968</v>
      </c>
      <c r="F11" s="22">
        <f t="shared" si="1"/>
        <v>7155.03</v>
      </c>
    </row>
    <row r="12" spans="1:6" ht="15.75" x14ac:dyDescent="0.25">
      <c r="A12" s="19">
        <v>7</v>
      </c>
      <c r="B12" s="20" t="s">
        <v>13</v>
      </c>
      <c r="C12" s="18">
        <f>VLOOKUP($A12,[1]VPI!$A$8:$F$143,3,FALSE)</f>
        <v>0.8</v>
      </c>
      <c r="D12" s="18">
        <f t="shared" si="0"/>
        <v>0.5</v>
      </c>
      <c r="E12" s="23">
        <f>VLOOKUP($A12,[1]VPI!$A$8:$F$143,6,FALSE)</f>
        <v>10701</v>
      </c>
      <c r="F12" s="22">
        <f t="shared" si="1"/>
        <v>5350.5</v>
      </c>
    </row>
    <row r="13" spans="1:6" ht="15.75" x14ac:dyDescent="0.25">
      <c r="A13" s="19">
        <v>8</v>
      </c>
      <c r="B13" s="20" t="s">
        <v>14</v>
      </c>
      <c r="C13" s="18">
        <f>VLOOKUP($A13,[1]VPI!$A$8:$F$143,3,FALSE)</f>
        <v>0.38879999999999998</v>
      </c>
      <c r="D13" s="18">
        <f t="shared" si="0"/>
        <v>0.38879999999999998</v>
      </c>
      <c r="E13" s="23">
        <f>VLOOKUP($A13,[1]VPI!$A$8:$F$143,6,FALSE)</f>
        <v>9968</v>
      </c>
      <c r="F13" s="22">
        <f t="shared" si="1"/>
        <v>6092.44</v>
      </c>
    </row>
    <row r="14" spans="1:6" ht="15.75" x14ac:dyDescent="0.25">
      <c r="A14" s="19">
        <v>9</v>
      </c>
      <c r="B14" s="20" t="s">
        <v>15</v>
      </c>
      <c r="C14" s="18">
        <f>VLOOKUP($A14,[1]VPI!$A$8:$F$143,3,FALSE)</f>
        <v>0.8</v>
      </c>
      <c r="D14" s="18">
        <f t="shared" si="0"/>
        <v>0.5</v>
      </c>
      <c r="E14" s="23">
        <f>VLOOKUP($A14,[1]VPI!$A$8:$F$143,6,FALSE)</f>
        <v>9968</v>
      </c>
      <c r="F14" s="22">
        <f t="shared" si="1"/>
        <v>4984</v>
      </c>
    </row>
    <row r="15" spans="1:6" ht="15.75" x14ac:dyDescent="0.25">
      <c r="A15" s="19">
        <v>10</v>
      </c>
      <c r="B15" s="20" t="s">
        <v>16</v>
      </c>
      <c r="C15" s="18">
        <f>VLOOKUP($A15,[1]VPI!$A$8:$F$143,3,FALSE)</f>
        <v>0.31319999999999998</v>
      </c>
      <c r="D15" s="18">
        <f t="shared" si="0"/>
        <v>0.31319999999999998</v>
      </c>
      <c r="E15" s="23">
        <f>VLOOKUP($A15,[1]VPI!$A$8:$F$143,6,FALSE)</f>
        <v>9968</v>
      </c>
      <c r="F15" s="22">
        <f t="shared" si="1"/>
        <v>6846.02</v>
      </c>
    </row>
    <row r="16" spans="1:6" ht="15.75" x14ac:dyDescent="0.25">
      <c r="A16" s="19">
        <v>11</v>
      </c>
      <c r="B16" s="20" t="s">
        <v>17</v>
      </c>
      <c r="C16" s="18">
        <f>VLOOKUP($A16,[1]VPI!$A$8:$F$143,3,FALSE)</f>
        <v>0.30459999999999998</v>
      </c>
      <c r="D16" s="18">
        <f t="shared" si="0"/>
        <v>0.30459999999999998</v>
      </c>
      <c r="E16" s="23">
        <f>VLOOKUP($A16,[1]VPI!$A$8:$F$143,6,FALSE)</f>
        <v>9968</v>
      </c>
      <c r="F16" s="22">
        <f t="shared" si="1"/>
        <v>6931.75</v>
      </c>
    </row>
    <row r="17" spans="1:6" ht="15.75" x14ac:dyDescent="0.25">
      <c r="A17" s="19">
        <v>12</v>
      </c>
      <c r="B17" s="20" t="s">
        <v>18</v>
      </c>
      <c r="C17" s="18">
        <f>VLOOKUP($A17,[1]VPI!$A$8:$F$143,3,FALSE)</f>
        <v>0.40679999999999999</v>
      </c>
      <c r="D17" s="18">
        <f t="shared" si="0"/>
        <v>0.40679999999999999</v>
      </c>
      <c r="E17" s="23">
        <f>VLOOKUP($A17,[1]VPI!$A$8:$F$143,6,FALSE)</f>
        <v>9968</v>
      </c>
      <c r="F17" s="22">
        <f t="shared" si="1"/>
        <v>5913.02</v>
      </c>
    </row>
    <row r="18" spans="1:6" ht="15.75" x14ac:dyDescent="0.25">
      <c r="A18" s="19">
        <v>13</v>
      </c>
      <c r="B18" s="20" t="s">
        <v>19</v>
      </c>
      <c r="C18" s="18">
        <f>VLOOKUP($A18,[1]VPI!$A$8:$F$143,3,FALSE)</f>
        <v>0.43790000000000001</v>
      </c>
      <c r="D18" s="18">
        <f t="shared" si="0"/>
        <v>0.43790000000000001</v>
      </c>
      <c r="E18" s="23">
        <f>VLOOKUP($A18,[1]VPI!$A$8:$F$143,6,FALSE)</f>
        <v>9968</v>
      </c>
      <c r="F18" s="22">
        <f t="shared" si="1"/>
        <v>5603.01</v>
      </c>
    </row>
    <row r="19" spans="1:6" ht="15.75" x14ac:dyDescent="0.25">
      <c r="A19" s="19">
        <v>14</v>
      </c>
      <c r="B19" s="20" t="s">
        <v>20</v>
      </c>
      <c r="C19" s="18">
        <f>VLOOKUP($A19,[1]VPI!$A$8:$F$143,3,FALSE)</f>
        <v>0.25569999999999998</v>
      </c>
      <c r="D19" s="18">
        <f t="shared" si="0"/>
        <v>0.25569999999999998</v>
      </c>
      <c r="E19" s="23">
        <f>VLOOKUP($A19,[1]VPI!$A$8:$F$143,6,FALSE)</f>
        <v>9968</v>
      </c>
      <c r="F19" s="22">
        <f t="shared" si="1"/>
        <v>7419.18</v>
      </c>
    </row>
    <row r="20" spans="1:6" ht="15.75" x14ac:dyDescent="0.25">
      <c r="A20" s="19">
        <v>15</v>
      </c>
      <c r="B20" s="20" t="s">
        <v>21</v>
      </c>
      <c r="C20" s="18">
        <f>VLOOKUP($A20,[1]VPI!$A$8:$F$143,3,FALSE)</f>
        <v>0.33789999999999998</v>
      </c>
      <c r="D20" s="18">
        <f t="shared" si="0"/>
        <v>0.33789999999999998</v>
      </c>
      <c r="E20" s="23">
        <f>VLOOKUP($A20,[1]VPI!$A$8:$F$143,6,FALSE)</f>
        <v>9968</v>
      </c>
      <c r="F20" s="22">
        <f t="shared" si="1"/>
        <v>6599.81</v>
      </c>
    </row>
    <row r="21" spans="1:6" ht="15.75" x14ac:dyDescent="0.25">
      <c r="A21" s="19">
        <v>16</v>
      </c>
      <c r="B21" s="20" t="s">
        <v>22</v>
      </c>
      <c r="C21" s="18">
        <f>VLOOKUP($A21,[1]VPI!$A$8:$F$143,3,FALSE)</f>
        <v>0.28770000000000001</v>
      </c>
      <c r="D21" s="18">
        <f t="shared" si="0"/>
        <v>0.28770000000000001</v>
      </c>
      <c r="E21" s="23">
        <f>VLOOKUP($A21,[1]VPI!$A$8:$F$143,6,FALSE)</f>
        <v>9968</v>
      </c>
      <c r="F21" s="22">
        <f t="shared" si="1"/>
        <v>7100.21</v>
      </c>
    </row>
    <row r="22" spans="1:6" ht="15.75" x14ac:dyDescent="0.25">
      <c r="A22" s="19">
        <v>17</v>
      </c>
      <c r="B22" s="20" t="s">
        <v>23</v>
      </c>
      <c r="C22" s="18">
        <f>VLOOKUP($A22,[1]VPI!$A$8:$F$143,3,FALSE)</f>
        <v>0.35010000000000002</v>
      </c>
      <c r="D22" s="18">
        <f t="shared" si="0"/>
        <v>0.35010000000000002</v>
      </c>
      <c r="E22" s="23">
        <f>VLOOKUP($A22,[1]VPI!$A$8:$F$143,6,FALSE)</f>
        <v>9968</v>
      </c>
      <c r="F22" s="22">
        <f t="shared" si="1"/>
        <v>6478.2</v>
      </c>
    </row>
    <row r="23" spans="1:6" ht="15.75" x14ac:dyDescent="0.25">
      <c r="A23" s="19">
        <v>18</v>
      </c>
      <c r="B23" s="20" t="s">
        <v>24</v>
      </c>
      <c r="C23" s="18">
        <f>VLOOKUP($A23,[1]VPI!$A$8:$F$143,3,FALSE)</f>
        <v>0.28039999999999998</v>
      </c>
      <c r="D23" s="18">
        <f t="shared" si="0"/>
        <v>0.28039999999999998</v>
      </c>
      <c r="E23" s="23">
        <f>VLOOKUP($A23,[1]VPI!$A$8:$F$143,6,FALSE)</f>
        <v>9968</v>
      </c>
      <c r="F23" s="22">
        <f t="shared" si="1"/>
        <v>7172.97</v>
      </c>
    </row>
    <row r="24" spans="1:6" ht="15.75" x14ac:dyDescent="0.25">
      <c r="A24" s="19">
        <v>19</v>
      </c>
      <c r="B24" s="20" t="s">
        <v>25</v>
      </c>
      <c r="C24" s="18">
        <f>VLOOKUP($A24,[1]VPI!$A$8:$F$143,3,FALSE)</f>
        <v>0.66690000000000005</v>
      </c>
      <c r="D24" s="18">
        <f t="shared" si="0"/>
        <v>0.5</v>
      </c>
      <c r="E24" s="23">
        <f>VLOOKUP($A24,[1]VPI!$A$8:$F$143,6,FALSE)</f>
        <v>9968</v>
      </c>
      <c r="F24" s="22">
        <f t="shared" si="1"/>
        <v>4984</v>
      </c>
    </row>
    <row r="25" spans="1:6" ht="15.75" x14ac:dyDescent="0.25">
      <c r="A25" s="19">
        <v>20</v>
      </c>
      <c r="B25" s="20" t="s">
        <v>26</v>
      </c>
      <c r="C25" s="18">
        <f>VLOOKUP($A25,[1]VPI!$A$8:$F$143,3,FALSE)</f>
        <v>0.247</v>
      </c>
      <c r="D25" s="18">
        <f t="shared" si="0"/>
        <v>0.247</v>
      </c>
      <c r="E25" s="23">
        <f>VLOOKUP($A25,[1]VPI!$A$8:$F$143,6,FALSE)</f>
        <v>9968</v>
      </c>
      <c r="F25" s="22">
        <f t="shared" si="1"/>
        <v>7505.9</v>
      </c>
    </row>
    <row r="26" spans="1:6" ht="15.75" x14ac:dyDescent="0.25">
      <c r="A26" s="19">
        <v>21</v>
      </c>
      <c r="B26" s="20" t="s">
        <v>27</v>
      </c>
      <c r="C26" s="18">
        <f>VLOOKUP($A26,[1]VPI!$A$8:$F$143,3,FALSE)</f>
        <v>0.35630000000000001</v>
      </c>
      <c r="D26" s="18">
        <f t="shared" si="0"/>
        <v>0.35630000000000001</v>
      </c>
      <c r="E26" s="23">
        <f>VLOOKUP($A26,[1]VPI!$A$8:$F$143,6,FALSE)</f>
        <v>9968</v>
      </c>
      <c r="F26" s="22">
        <f t="shared" si="1"/>
        <v>6416.4</v>
      </c>
    </row>
    <row r="27" spans="1:6" ht="15.75" x14ac:dyDescent="0.25">
      <c r="A27" s="19">
        <v>22</v>
      </c>
      <c r="B27" s="20" t="s">
        <v>28</v>
      </c>
      <c r="C27" s="18">
        <f>VLOOKUP($A27,[1]VPI!$A$8:$F$143,3,FALSE)</f>
        <v>0.60319999999999996</v>
      </c>
      <c r="D27" s="18">
        <f t="shared" si="0"/>
        <v>0.5</v>
      </c>
      <c r="E27" s="23">
        <f>VLOOKUP($A27,[1]VPI!$A$8:$F$143,6,FALSE)</f>
        <v>10151</v>
      </c>
      <c r="F27" s="22">
        <f t="shared" si="1"/>
        <v>5075.5</v>
      </c>
    </row>
    <row r="28" spans="1:6" ht="15.75" x14ac:dyDescent="0.25">
      <c r="A28" s="19">
        <v>23</v>
      </c>
      <c r="B28" s="20" t="s">
        <v>29</v>
      </c>
      <c r="C28" s="18">
        <f>VLOOKUP($A28,[1]VPI!$A$8:$F$143,3,FALSE)</f>
        <v>0.3629</v>
      </c>
      <c r="D28" s="18">
        <f t="shared" si="0"/>
        <v>0.3629</v>
      </c>
      <c r="E28" s="23">
        <f>VLOOKUP($A28,[1]VPI!$A$8:$F$143,6,FALSE)</f>
        <v>9968</v>
      </c>
      <c r="F28" s="22">
        <f t="shared" si="1"/>
        <v>6350.61</v>
      </c>
    </row>
    <row r="29" spans="1:6" ht="15.75" x14ac:dyDescent="0.25">
      <c r="A29" s="19">
        <v>24</v>
      </c>
      <c r="B29" s="20" t="s">
        <v>30</v>
      </c>
      <c r="C29" s="18">
        <f>VLOOKUP($A29,[1]VPI!$A$8:$F$143,3,FALSE)</f>
        <v>0.36170000000000002</v>
      </c>
      <c r="D29" s="18">
        <f t="shared" si="0"/>
        <v>0.36170000000000002</v>
      </c>
      <c r="E29" s="23">
        <f>VLOOKUP($A29,[1]VPI!$A$8:$F$143,6,FALSE)</f>
        <v>10151</v>
      </c>
      <c r="F29" s="22">
        <f t="shared" si="1"/>
        <v>6479.38</v>
      </c>
    </row>
    <row r="30" spans="1:6" ht="15.75" x14ac:dyDescent="0.25">
      <c r="A30" s="19">
        <v>25</v>
      </c>
      <c r="B30" s="20" t="s">
        <v>31</v>
      </c>
      <c r="C30" s="18">
        <f>VLOOKUP($A30,[1]VPI!$A$8:$F$143,3,FALSE)</f>
        <v>0.33229999999999998</v>
      </c>
      <c r="D30" s="18">
        <f t="shared" si="0"/>
        <v>0.33229999999999998</v>
      </c>
      <c r="E30" s="23">
        <f>VLOOKUP($A30,[1]VPI!$A$8:$F$143,6,FALSE)</f>
        <v>9968</v>
      </c>
      <c r="F30" s="22">
        <f t="shared" si="1"/>
        <v>6655.63</v>
      </c>
    </row>
    <row r="31" spans="1:6" ht="15.75" x14ac:dyDescent="0.25">
      <c r="A31" s="19">
        <v>26</v>
      </c>
      <c r="B31" s="20" t="s">
        <v>32</v>
      </c>
      <c r="C31" s="18">
        <f>VLOOKUP($A31,[1]VPI!$A$8:$F$143,3,FALSE)</f>
        <v>0.2157</v>
      </c>
      <c r="D31" s="18">
        <f t="shared" si="0"/>
        <v>0.2157</v>
      </c>
      <c r="E31" s="23">
        <f>VLOOKUP($A31,[1]VPI!$A$8:$F$143,6,FALSE)</f>
        <v>9968</v>
      </c>
      <c r="F31" s="22">
        <f t="shared" si="1"/>
        <v>7817.9</v>
      </c>
    </row>
    <row r="32" spans="1:6" ht="15.75" x14ac:dyDescent="0.25">
      <c r="A32" s="19">
        <v>27</v>
      </c>
      <c r="B32" s="20" t="s">
        <v>33</v>
      </c>
      <c r="C32" s="18">
        <f>VLOOKUP($A32,[1]VPI!$A$8:$F$143,3,FALSE)</f>
        <v>0.29780000000000001</v>
      </c>
      <c r="D32" s="18">
        <f t="shared" si="0"/>
        <v>0.29780000000000001</v>
      </c>
      <c r="E32" s="23">
        <f>VLOOKUP($A32,[1]VPI!$A$8:$F$143,6,FALSE)</f>
        <v>9968</v>
      </c>
      <c r="F32" s="22">
        <f t="shared" si="1"/>
        <v>6999.53</v>
      </c>
    </row>
    <row r="33" spans="1:6" ht="15.75" x14ac:dyDescent="0.25">
      <c r="A33" s="19">
        <v>28</v>
      </c>
      <c r="B33" s="20" t="s">
        <v>34</v>
      </c>
      <c r="C33" s="18">
        <f>VLOOKUP($A33,[1]VPI!$A$8:$F$143,3,FALSE)</f>
        <v>0.41889999999999999</v>
      </c>
      <c r="D33" s="18">
        <f t="shared" si="0"/>
        <v>0.41889999999999999</v>
      </c>
      <c r="E33" s="23">
        <f>VLOOKUP($A33,[1]VPI!$A$8:$F$143,6,FALSE)</f>
        <v>9968</v>
      </c>
      <c r="F33" s="22">
        <f t="shared" si="1"/>
        <v>5792.4</v>
      </c>
    </row>
    <row r="34" spans="1:6" ht="15.75" x14ac:dyDescent="0.25">
      <c r="A34" s="19">
        <v>29</v>
      </c>
      <c r="B34" s="20" t="s">
        <v>35</v>
      </c>
      <c r="C34" s="18">
        <f>VLOOKUP($A34,[1]VPI!$A$8:$F$143,3,FALSE)</f>
        <v>0.65790000000000004</v>
      </c>
      <c r="D34" s="18">
        <f t="shared" si="0"/>
        <v>0.5</v>
      </c>
      <c r="E34" s="23">
        <f>VLOOKUP($A34,[1]VPI!$A$8:$F$143,6,FALSE)</f>
        <v>10701</v>
      </c>
      <c r="F34" s="22">
        <f t="shared" si="1"/>
        <v>5350.5</v>
      </c>
    </row>
    <row r="35" spans="1:6" ht="15.75" x14ac:dyDescent="0.25">
      <c r="A35" s="19">
        <v>30</v>
      </c>
      <c r="B35" s="20" t="s">
        <v>36</v>
      </c>
      <c r="C35" s="18">
        <f>VLOOKUP($A35,[1]VPI!$A$8:$F$143,3,FALSE)</f>
        <v>0.60060000000000002</v>
      </c>
      <c r="D35" s="18">
        <f t="shared" si="0"/>
        <v>0.5</v>
      </c>
      <c r="E35" s="23">
        <f>VLOOKUP($A35,[1]VPI!$A$8:$F$143,6,FALSE)</f>
        <v>10151</v>
      </c>
      <c r="F35" s="22">
        <f t="shared" si="1"/>
        <v>5075.5</v>
      </c>
    </row>
    <row r="36" spans="1:6" ht="15.75" x14ac:dyDescent="0.25">
      <c r="A36" s="19">
        <v>31</v>
      </c>
      <c r="B36" s="20" t="s">
        <v>37</v>
      </c>
      <c r="C36" s="18">
        <f>VLOOKUP($A36,[1]VPI!$A$8:$F$143,3,FALSE)</f>
        <v>0.40560000000000002</v>
      </c>
      <c r="D36" s="18">
        <f t="shared" si="0"/>
        <v>0.40560000000000002</v>
      </c>
      <c r="E36" s="23">
        <f>VLOOKUP($A36,[1]VPI!$A$8:$F$143,6,FALSE)</f>
        <v>9968</v>
      </c>
      <c r="F36" s="22">
        <f t="shared" si="1"/>
        <v>5924.98</v>
      </c>
    </row>
    <row r="37" spans="1:6" ht="15.75" x14ac:dyDescent="0.25">
      <c r="A37" s="19">
        <v>32</v>
      </c>
      <c r="B37" s="20" t="s">
        <v>38</v>
      </c>
      <c r="C37" s="18">
        <f>VLOOKUP($A37,[1]VPI!$A$8:$F$143,3,FALSE)</f>
        <v>0.39340000000000003</v>
      </c>
      <c r="D37" s="18">
        <f t="shared" si="0"/>
        <v>0.39340000000000003</v>
      </c>
      <c r="E37" s="23">
        <f>VLOOKUP($A37,[1]VPI!$A$8:$F$143,6,FALSE)</f>
        <v>9968</v>
      </c>
      <c r="F37" s="22">
        <f t="shared" si="1"/>
        <v>6046.59</v>
      </c>
    </row>
    <row r="38" spans="1:6" ht="15.75" x14ac:dyDescent="0.25">
      <c r="A38" s="19">
        <v>33</v>
      </c>
      <c r="B38" s="20" t="s">
        <v>39</v>
      </c>
      <c r="C38" s="18">
        <f>VLOOKUP($A38,[1]VPI!$A$8:$F$143,3,FALSE)</f>
        <v>0.45960000000000001</v>
      </c>
      <c r="D38" s="18">
        <f t="shared" si="0"/>
        <v>0.45960000000000001</v>
      </c>
      <c r="E38" s="23">
        <f>VLOOKUP($A38,[1]VPI!$A$8:$F$143,6,FALSE)</f>
        <v>9968</v>
      </c>
      <c r="F38" s="22">
        <f t="shared" si="1"/>
        <v>5386.71</v>
      </c>
    </row>
    <row r="39" spans="1:6" ht="15.75" x14ac:dyDescent="0.25">
      <c r="A39" s="19">
        <v>34</v>
      </c>
      <c r="B39" s="20" t="s">
        <v>40</v>
      </c>
      <c r="C39" s="18">
        <f>VLOOKUP($A39,[1]VPI!$A$8:$F$143,3,FALSE)</f>
        <v>0.41510000000000002</v>
      </c>
      <c r="D39" s="18">
        <f t="shared" si="0"/>
        <v>0.41510000000000002</v>
      </c>
      <c r="E39" s="23">
        <f>VLOOKUP($A39,[1]VPI!$A$8:$F$143,6,FALSE)</f>
        <v>10151</v>
      </c>
      <c r="F39" s="22">
        <f t="shared" si="1"/>
        <v>5937.32</v>
      </c>
    </row>
    <row r="40" spans="1:6" ht="15.75" x14ac:dyDescent="0.25">
      <c r="A40" s="19">
        <v>35</v>
      </c>
      <c r="B40" s="20" t="s">
        <v>41</v>
      </c>
      <c r="C40" s="18">
        <f>VLOOKUP($A40,[1]VPI!$A$8:$F$143,3,FALSE)</f>
        <v>0.2117</v>
      </c>
      <c r="D40" s="18">
        <f t="shared" si="0"/>
        <v>0.2117</v>
      </c>
      <c r="E40" s="23">
        <f>VLOOKUP($A40,[1]VPI!$A$8:$F$143,6,FALSE)</f>
        <v>9968</v>
      </c>
      <c r="F40" s="22">
        <f t="shared" si="1"/>
        <v>7857.77</v>
      </c>
    </row>
    <row r="41" spans="1:6" ht="15.75" x14ac:dyDescent="0.25">
      <c r="A41" s="19">
        <v>36</v>
      </c>
      <c r="B41" s="20" t="s">
        <v>42</v>
      </c>
      <c r="C41" s="18">
        <f>VLOOKUP($A41,[1]VPI!$A$8:$F$143,3,FALSE)</f>
        <v>0.39989999999999998</v>
      </c>
      <c r="D41" s="18">
        <f t="shared" si="0"/>
        <v>0.39989999999999998</v>
      </c>
      <c r="E41" s="23">
        <f>VLOOKUP($A41,[1]VPI!$A$8:$F$143,6,FALSE)</f>
        <v>9968</v>
      </c>
      <c r="F41" s="22">
        <f t="shared" si="1"/>
        <v>5981.8</v>
      </c>
    </row>
    <row r="42" spans="1:6" ht="15.75" x14ac:dyDescent="0.25">
      <c r="A42" s="19">
        <v>37</v>
      </c>
      <c r="B42" s="20" t="s">
        <v>43</v>
      </c>
      <c r="C42" s="18">
        <f>VLOOKUP($A42,[1]VPI!$A$8:$F$143,3,FALSE)</f>
        <v>0.8</v>
      </c>
      <c r="D42" s="18">
        <f t="shared" si="0"/>
        <v>0.5</v>
      </c>
      <c r="E42" s="23">
        <f>VLOOKUP($A42,[1]VPI!$A$8:$F$143,6,FALSE)</f>
        <v>9968</v>
      </c>
      <c r="F42" s="22">
        <f t="shared" si="1"/>
        <v>4984</v>
      </c>
    </row>
    <row r="43" spans="1:6" ht="15.75" x14ac:dyDescent="0.25">
      <c r="A43" s="19">
        <v>38</v>
      </c>
      <c r="B43" s="20" t="s">
        <v>44</v>
      </c>
      <c r="C43" s="18">
        <f>VLOOKUP($A43,[1]VPI!$A$8:$F$143,3,FALSE)</f>
        <v>0.3196</v>
      </c>
      <c r="D43" s="18">
        <f t="shared" si="0"/>
        <v>0.3196</v>
      </c>
      <c r="E43" s="23">
        <f>VLOOKUP($A43,[1]VPI!$A$8:$F$143,6,FALSE)</f>
        <v>9968</v>
      </c>
      <c r="F43" s="22">
        <f t="shared" si="1"/>
        <v>6782.23</v>
      </c>
    </row>
    <row r="44" spans="1:6" ht="15.75" x14ac:dyDescent="0.25">
      <c r="A44" s="19">
        <v>39</v>
      </c>
      <c r="B44" s="20" t="s">
        <v>45</v>
      </c>
      <c r="C44" s="18">
        <f>VLOOKUP($A44,[1]VPI!$A$8:$F$143,3,FALSE)</f>
        <v>0.34110000000000001</v>
      </c>
      <c r="D44" s="18">
        <f t="shared" si="0"/>
        <v>0.34110000000000001</v>
      </c>
      <c r="E44" s="23">
        <f>VLOOKUP($A44,[1]VPI!$A$8:$F$143,6,FALSE)</f>
        <v>9968</v>
      </c>
      <c r="F44" s="22">
        <f t="shared" si="1"/>
        <v>6567.92</v>
      </c>
    </row>
    <row r="45" spans="1:6" ht="15.75" x14ac:dyDescent="0.25">
      <c r="A45" s="19">
        <v>40</v>
      </c>
      <c r="B45" s="20" t="s">
        <v>46</v>
      </c>
      <c r="C45" s="18">
        <f>VLOOKUP($A45,[1]VPI!$A$8:$F$143,3,FALSE)</f>
        <v>0.38979999999999998</v>
      </c>
      <c r="D45" s="18">
        <f t="shared" si="0"/>
        <v>0.38979999999999998</v>
      </c>
      <c r="E45" s="23">
        <f>VLOOKUP($A45,[1]VPI!$A$8:$F$143,6,FALSE)</f>
        <v>9968</v>
      </c>
      <c r="F45" s="22">
        <f t="shared" si="1"/>
        <v>6082.47</v>
      </c>
    </row>
    <row r="46" spans="1:6" ht="15.75" x14ac:dyDescent="0.25">
      <c r="A46" s="19">
        <v>41</v>
      </c>
      <c r="B46" s="20" t="s">
        <v>47</v>
      </c>
      <c r="C46" s="18">
        <f>VLOOKUP($A46,[1]VPI!$A$8:$F$143,3,FALSE)</f>
        <v>0.30120000000000002</v>
      </c>
      <c r="D46" s="18">
        <f t="shared" si="0"/>
        <v>0.30120000000000002</v>
      </c>
      <c r="E46" s="23">
        <f>VLOOKUP($A46,[1]VPI!$A$8:$F$143,6,FALSE)</f>
        <v>9968</v>
      </c>
      <c r="F46" s="22">
        <f t="shared" si="1"/>
        <v>6965.64</v>
      </c>
    </row>
    <row r="47" spans="1:6" ht="15.75" x14ac:dyDescent="0.25">
      <c r="A47" s="19">
        <v>42</v>
      </c>
      <c r="B47" s="20" t="s">
        <v>48</v>
      </c>
      <c r="C47" s="18">
        <f>VLOOKUP($A47,[1]VPI!$A$8:$F$143,3,FALSE)</f>
        <v>0.4894</v>
      </c>
      <c r="D47" s="18">
        <f t="shared" si="0"/>
        <v>0.4894</v>
      </c>
      <c r="E47" s="23">
        <f>VLOOKUP($A47,[1]VPI!$A$8:$F$143,6,FALSE)</f>
        <v>9968</v>
      </c>
      <c r="F47" s="22">
        <f t="shared" si="1"/>
        <v>5089.66</v>
      </c>
    </row>
    <row r="48" spans="1:6" ht="15.75" x14ac:dyDescent="0.25">
      <c r="A48" s="19">
        <v>43</v>
      </c>
      <c r="B48" s="20" t="s">
        <v>49</v>
      </c>
      <c r="C48" s="18">
        <f>VLOOKUP($A48,[1]VPI!$A$8:$F$143,3,FALSE)</f>
        <v>0.42730000000000001</v>
      </c>
      <c r="D48" s="18">
        <f t="shared" si="0"/>
        <v>0.42730000000000001</v>
      </c>
      <c r="E48" s="23">
        <f>VLOOKUP($A48,[1]VPI!$A$8:$F$143,6,FALSE)</f>
        <v>9968</v>
      </c>
      <c r="F48" s="22">
        <f t="shared" si="1"/>
        <v>5708.67</v>
      </c>
    </row>
    <row r="49" spans="1:6" ht="15.75" x14ac:dyDescent="0.25">
      <c r="A49" s="19">
        <v>44</v>
      </c>
      <c r="B49" s="20" t="s">
        <v>50</v>
      </c>
      <c r="C49" s="18">
        <f>VLOOKUP($A49,[1]VPI!$A$8:$F$143,3,FALSE)</f>
        <v>0.22470000000000001</v>
      </c>
      <c r="D49" s="18">
        <f t="shared" si="0"/>
        <v>0.22470000000000001</v>
      </c>
      <c r="E49" s="23">
        <f>VLOOKUP($A49,[1]VPI!$A$8:$F$143,6,FALSE)</f>
        <v>9968</v>
      </c>
      <c r="F49" s="22">
        <f t="shared" si="1"/>
        <v>7728.19</v>
      </c>
    </row>
    <row r="50" spans="1:6" ht="15.75" x14ac:dyDescent="0.25">
      <c r="A50" s="19">
        <v>45</v>
      </c>
      <c r="B50" s="20" t="s">
        <v>51</v>
      </c>
      <c r="C50" s="18">
        <f>VLOOKUP($A50,[1]VPI!$A$8:$F$143,3,FALSE)</f>
        <v>0.8</v>
      </c>
      <c r="D50" s="18">
        <f t="shared" si="0"/>
        <v>0.5</v>
      </c>
      <c r="E50" s="23">
        <f>VLOOKUP($A50,[1]VPI!$A$8:$F$143,6,FALSE)</f>
        <v>9968</v>
      </c>
      <c r="F50" s="22">
        <f t="shared" si="1"/>
        <v>4984</v>
      </c>
    </row>
    <row r="51" spans="1:6" ht="15.75" x14ac:dyDescent="0.25">
      <c r="A51" s="19">
        <v>46</v>
      </c>
      <c r="B51" s="20" t="s">
        <v>52</v>
      </c>
      <c r="C51" s="18">
        <f>VLOOKUP($A51,[1]VPI!$A$8:$F$143,3,FALSE)</f>
        <v>0.37040000000000001</v>
      </c>
      <c r="D51" s="18">
        <f t="shared" si="0"/>
        <v>0.37040000000000001</v>
      </c>
      <c r="E51" s="23">
        <f>VLOOKUP($A51,[1]VPI!$A$8:$F$143,6,FALSE)</f>
        <v>9968</v>
      </c>
      <c r="F51" s="22">
        <f t="shared" si="1"/>
        <v>6275.85</v>
      </c>
    </row>
    <row r="52" spans="1:6" ht="15.75" x14ac:dyDescent="0.25">
      <c r="A52" s="19">
        <v>47</v>
      </c>
      <c r="B52" s="20" t="s">
        <v>53</v>
      </c>
      <c r="C52" s="18">
        <f>VLOOKUP($A52,[1]VPI!$A$8:$F$143,3,FALSE)</f>
        <v>0.5403</v>
      </c>
      <c r="D52" s="18">
        <f t="shared" si="0"/>
        <v>0.5</v>
      </c>
      <c r="E52" s="23">
        <f>VLOOKUP($A52,[1]VPI!$A$8:$F$143,6,FALSE)</f>
        <v>9968</v>
      </c>
      <c r="F52" s="22">
        <f t="shared" si="1"/>
        <v>4984</v>
      </c>
    </row>
    <row r="53" spans="1:6" ht="15.75" x14ac:dyDescent="0.25">
      <c r="A53" s="19">
        <v>48</v>
      </c>
      <c r="B53" s="20" t="s">
        <v>54</v>
      </c>
      <c r="C53" s="18">
        <f>VLOOKUP($A53,[1]VPI!$A$8:$F$143,3,FALSE)</f>
        <v>0.36330000000000001</v>
      </c>
      <c r="D53" s="18">
        <f t="shared" si="0"/>
        <v>0.36330000000000001</v>
      </c>
      <c r="E53" s="23">
        <f>VLOOKUP($A53,[1]VPI!$A$8:$F$143,6,FALSE)</f>
        <v>9968</v>
      </c>
      <c r="F53" s="22">
        <f t="shared" si="1"/>
        <v>6346.63</v>
      </c>
    </row>
    <row r="54" spans="1:6" ht="15.75" x14ac:dyDescent="0.25">
      <c r="A54" s="19">
        <v>49</v>
      </c>
      <c r="B54" s="20" t="s">
        <v>55</v>
      </c>
      <c r="C54" s="18">
        <f>VLOOKUP($A54,[1]VPI!$A$8:$F$143,3,FALSE)</f>
        <v>0.39979999999999999</v>
      </c>
      <c r="D54" s="18">
        <f t="shared" si="0"/>
        <v>0.39979999999999999</v>
      </c>
      <c r="E54" s="23">
        <f>VLOOKUP($A54,[1]VPI!$A$8:$F$143,6,FALSE)</f>
        <v>9968</v>
      </c>
      <c r="F54" s="22">
        <f t="shared" si="1"/>
        <v>5982.79</v>
      </c>
    </row>
    <row r="55" spans="1:6" ht="15.75" x14ac:dyDescent="0.25">
      <c r="A55" s="19">
        <v>50</v>
      </c>
      <c r="B55" s="20" t="s">
        <v>56</v>
      </c>
      <c r="C55" s="18">
        <f>VLOOKUP($A55,[1]VPI!$A$8:$F$143,3,FALSE)</f>
        <v>0.31459999999999999</v>
      </c>
      <c r="D55" s="18">
        <f t="shared" si="0"/>
        <v>0.31459999999999999</v>
      </c>
      <c r="E55" s="23">
        <f>VLOOKUP($A55,[1]VPI!$A$8:$F$143,6,FALSE)</f>
        <v>9968</v>
      </c>
      <c r="F55" s="22">
        <f t="shared" si="1"/>
        <v>6832.07</v>
      </c>
    </row>
    <row r="56" spans="1:6" ht="15.75" x14ac:dyDescent="0.25">
      <c r="A56" s="19">
        <v>51</v>
      </c>
      <c r="B56" s="20" t="s">
        <v>57</v>
      </c>
      <c r="C56" s="18">
        <f>VLOOKUP($A56,[1]VPI!$A$8:$F$143,3,FALSE)</f>
        <v>0.8</v>
      </c>
      <c r="D56" s="18">
        <f t="shared" si="0"/>
        <v>0.5</v>
      </c>
      <c r="E56" s="23">
        <f>VLOOKUP($A56,[1]VPI!$A$8:$F$143,6,FALSE)</f>
        <v>9968</v>
      </c>
      <c r="F56" s="22">
        <f t="shared" si="1"/>
        <v>4984</v>
      </c>
    </row>
    <row r="57" spans="1:6" ht="15.75" x14ac:dyDescent="0.25">
      <c r="A57" s="19">
        <v>52</v>
      </c>
      <c r="B57" s="20" t="s">
        <v>58</v>
      </c>
      <c r="C57" s="18">
        <f>VLOOKUP($A57,[1]VPI!$A$8:$F$143,3,FALSE)</f>
        <v>0.17119999999999999</v>
      </c>
      <c r="D57" s="18">
        <f t="shared" si="0"/>
        <v>0.17119999999999999</v>
      </c>
      <c r="E57" s="23">
        <f>VLOOKUP($A57,[1]VPI!$A$8:$F$143,6,FALSE)</f>
        <v>9968</v>
      </c>
      <c r="F57" s="22">
        <f t="shared" si="1"/>
        <v>8261.48</v>
      </c>
    </row>
    <row r="58" spans="1:6" ht="15.75" x14ac:dyDescent="0.25">
      <c r="A58" s="19">
        <v>53</v>
      </c>
      <c r="B58" s="20" t="s">
        <v>59</v>
      </c>
      <c r="C58" s="18">
        <f>VLOOKUP($A58,[1]VPI!$A$8:$F$143,3,FALSE)</f>
        <v>0.55179999999999996</v>
      </c>
      <c r="D58" s="18">
        <f t="shared" si="0"/>
        <v>0.5</v>
      </c>
      <c r="E58" s="23">
        <f>VLOOKUP($A58,[1]VPI!$A$8:$F$143,6,FALSE)</f>
        <v>10701</v>
      </c>
      <c r="F58" s="22">
        <f t="shared" si="1"/>
        <v>5350.5</v>
      </c>
    </row>
    <row r="59" spans="1:6" ht="15.75" x14ac:dyDescent="0.25">
      <c r="A59" s="19">
        <v>54</v>
      </c>
      <c r="B59" s="20" t="s">
        <v>60</v>
      </c>
      <c r="C59" s="18">
        <f>VLOOKUP($A59,[1]VPI!$A$8:$F$143,3,FALSE)</f>
        <v>0.50409999999999999</v>
      </c>
      <c r="D59" s="18">
        <f t="shared" si="0"/>
        <v>0.5</v>
      </c>
      <c r="E59" s="23">
        <f>VLOOKUP($A59,[1]VPI!$A$8:$F$143,6,FALSE)</f>
        <v>9968</v>
      </c>
      <c r="F59" s="22">
        <f t="shared" si="1"/>
        <v>4984</v>
      </c>
    </row>
    <row r="60" spans="1:6" ht="15.75" x14ac:dyDescent="0.25">
      <c r="A60" s="19">
        <v>55</v>
      </c>
      <c r="B60" s="20" t="s">
        <v>61</v>
      </c>
      <c r="C60" s="18">
        <f>VLOOKUP($A60,[1]VPI!$A$8:$F$143,3,FALSE)</f>
        <v>0.26140000000000002</v>
      </c>
      <c r="D60" s="18">
        <f t="shared" si="0"/>
        <v>0.26140000000000002</v>
      </c>
      <c r="E60" s="23">
        <f>VLOOKUP($A60,[1]VPI!$A$8:$F$143,6,FALSE)</f>
        <v>9968</v>
      </c>
      <c r="F60" s="22">
        <f t="shared" si="1"/>
        <v>7362.36</v>
      </c>
    </row>
    <row r="61" spans="1:6" ht="15.75" x14ac:dyDescent="0.25">
      <c r="A61" s="19">
        <v>56</v>
      </c>
      <c r="B61" s="20" t="s">
        <v>62</v>
      </c>
      <c r="C61" s="18">
        <f>VLOOKUP($A61,[1]VPI!$A$8:$F$143,3,FALSE)</f>
        <v>0.47460000000000002</v>
      </c>
      <c r="D61" s="18">
        <f t="shared" si="0"/>
        <v>0.47460000000000002</v>
      </c>
      <c r="E61" s="23">
        <f>VLOOKUP($A61,[1]VPI!$A$8:$F$143,6,FALSE)</f>
        <v>9968</v>
      </c>
      <c r="F61" s="22">
        <f t="shared" si="1"/>
        <v>5237.1899999999996</v>
      </c>
    </row>
    <row r="62" spans="1:6" ht="15.75" x14ac:dyDescent="0.25">
      <c r="A62" s="19">
        <v>57</v>
      </c>
      <c r="B62" s="20" t="s">
        <v>63</v>
      </c>
      <c r="C62" s="18">
        <f>VLOOKUP($A62,[1]VPI!$A$8:$F$143,3,FALSE)</f>
        <v>0.59040000000000004</v>
      </c>
      <c r="D62" s="18">
        <f t="shared" si="0"/>
        <v>0.5</v>
      </c>
      <c r="E62" s="23">
        <f>VLOOKUP($A62,[1]VPI!$A$8:$F$143,6,FALSE)</f>
        <v>9968</v>
      </c>
      <c r="F62" s="22">
        <f t="shared" si="1"/>
        <v>4984</v>
      </c>
    </row>
    <row r="63" spans="1:6" ht="15.75" x14ac:dyDescent="0.25">
      <c r="A63" s="19">
        <v>58</v>
      </c>
      <c r="B63" s="20" t="s">
        <v>64</v>
      </c>
      <c r="C63" s="18">
        <f>VLOOKUP($A63,[1]VPI!$A$8:$F$143,3,FALSE)</f>
        <v>0.38929999999999998</v>
      </c>
      <c r="D63" s="18">
        <f t="shared" si="0"/>
        <v>0.38929999999999998</v>
      </c>
      <c r="E63" s="23">
        <f>VLOOKUP($A63,[1]VPI!$A$8:$F$143,6,FALSE)</f>
        <v>9968</v>
      </c>
      <c r="F63" s="22">
        <f t="shared" si="1"/>
        <v>6087.46</v>
      </c>
    </row>
    <row r="64" spans="1:6" ht="15.75" x14ac:dyDescent="0.25">
      <c r="A64" s="19">
        <v>59</v>
      </c>
      <c r="B64" s="20" t="s">
        <v>65</v>
      </c>
      <c r="C64" s="18">
        <f>VLOOKUP($A64,[1]VPI!$A$8:$F$143,3,FALSE)</f>
        <v>0.63890000000000002</v>
      </c>
      <c r="D64" s="18">
        <f t="shared" si="0"/>
        <v>0.5</v>
      </c>
      <c r="E64" s="23">
        <f>VLOOKUP($A64,[1]VPI!$A$8:$F$143,6,FALSE)</f>
        <v>9968</v>
      </c>
      <c r="F64" s="22">
        <f t="shared" si="1"/>
        <v>4984</v>
      </c>
    </row>
    <row r="65" spans="1:6" ht="15.75" x14ac:dyDescent="0.25">
      <c r="A65" s="19">
        <v>60</v>
      </c>
      <c r="B65" s="20" t="s">
        <v>66</v>
      </c>
      <c r="C65" s="18">
        <f>VLOOKUP($A65,[1]VPI!$A$8:$F$143,3,FALSE)</f>
        <v>0.40410000000000001</v>
      </c>
      <c r="D65" s="18">
        <f t="shared" si="0"/>
        <v>0.40410000000000001</v>
      </c>
      <c r="E65" s="23">
        <f>VLOOKUP($A65,[1]VPI!$A$8:$F$143,6,FALSE)</f>
        <v>9968</v>
      </c>
      <c r="F65" s="22">
        <f t="shared" si="1"/>
        <v>5939.93</v>
      </c>
    </row>
    <row r="66" spans="1:6" ht="15.75" x14ac:dyDescent="0.25">
      <c r="A66" s="19">
        <v>62</v>
      </c>
      <c r="B66" s="20" t="s">
        <v>67</v>
      </c>
      <c r="C66" s="18">
        <f>VLOOKUP($A66,[1]VPI!$A$8:$F$143,3,FALSE)</f>
        <v>0.66449999999999998</v>
      </c>
      <c r="D66" s="18">
        <f t="shared" si="0"/>
        <v>0.5</v>
      </c>
      <c r="E66" s="23">
        <f>VLOOKUP($A66,[1]VPI!$A$8:$F$143,6,FALSE)</f>
        <v>9968</v>
      </c>
      <c r="F66" s="22">
        <f t="shared" si="1"/>
        <v>4984</v>
      </c>
    </row>
    <row r="67" spans="1:6" ht="15.75" x14ac:dyDescent="0.25">
      <c r="A67" s="19">
        <v>63</v>
      </c>
      <c r="B67" s="20" t="s">
        <v>68</v>
      </c>
      <c r="C67" s="18">
        <f>VLOOKUP($A67,[1]VPI!$A$8:$F$143,3,FALSE)</f>
        <v>0.43909999999999999</v>
      </c>
      <c r="D67" s="18">
        <f t="shared" si="0"/>
        <v>0.43909999999999999</v>
      </c>
      <c r="E67" s="23">
        <f>VLOOKUP($A67,[1]VPI!$A$8:$F$143,6,FALSE)</f>
        <v>9968</v>
      </c>
      <c r="F67" s="22">
        <f t="shared" si="1"/>
        <v>5591.05</v>
      </c>
    </row>
    <row r="68" spans="1:6" ht="15.75" x14ac:dyDescent="0.25">
      <c r="A68" s="19">
        <v>65</v>
      </c>
      <c r="B68" s="20" t="s">
        <v>69</v>
      </c>
      <c r="C68" s="18">
        <f>VLOOKUP($A68,[1]VPI!$A$8:$F$143,3,FALSE)</f>
        <v>0.52529999999999999</v>
      </c>
      <c r="D68" s="18">
        <f t="shared" si="0"/>
        <v>0.5</v>
      </c>
      <c r="E68" s="23">
        <f>VLOOKUP($A68,[1]VPI!$A$8:$F$143,6,FALSE)</f>
        <v>9968</v>
      </c>
      <c r="F68" s="22">
        <f t="shared" si="1"/>
        <v>4984</v>
      </c>
    </row>
    <row r="69" spans="1:6" ht="15.75" x14ac:dyDescent="0.25">
      <c r="A69" s="19">
        <v>66</v>
      </c>
      <c r="B69" s="20" t="s">
        <v>70</v>
      </c>
      <c r="C69" s="18">
        <f>VLOOKUP($A69,[1]VPI!$A$8:$F$143,3,FALSE)</f>
        <v>0.76719999999999999</v>
      </c>
      <c r="D69" s="18">
        <f t="shared" si="0"/>
        <v>0.5</v>
      </c>
      <c r="E69" s="23">
        <f>VLOOKUP($A69,[1]VPI!$A$8:$F$143,6,FALSE)</f>
        <v>9968</v>
      </c>
      <c r="F69" s="22">
        <f t="shared" si="1"/>
        <v>4984</v>
      </c>
    </row>
    <row r="70" spans="1:6" ht="15.75" x14ac:dyDescent="0.25">
      <c r="A70" s="19">
        <v>67</v>
      </c>
      <c r="B70" s="20" t="s">
        <v>71</v>
      </c>
      <c r="C70" s="18">
        <f>VLOOKUP($A70,[1]VPI!$A$8:$F$143,3,FALSE)</f>
        <v>0.26960000000000001</v>
      </c>
      <c r="D70" s="18">
        <f t="shared" si="0"/>
        <v>0.26960000000000001</v>
      </c>
      <c r="E70" s="23">
        <f>VLOOKUP($A70,[1]VPI!$A$8:$F$143,6,FALSE)</f>
        <v>9968</v>
      </c>
      <c r="F70" s="22">
        <f t="shared" si="1"/>
        <v>7280.63</v>
      </c>
    </row>
    <row r="71" spans="1:6" ht="15.75" x14ac:dyDescent="0.25">
      <c r="A71" s="19">
        <v>68</v>
      </c>
      <c r="B71" s="20" t="s">
        <v>72</v>
      </c>
      <c r="C71" s="18">
        <f>VLOOKUP($A71,[1]VPI!$A$8:$F$143,3,FALSE)</f>
        <v>0.43819999999999998</v>
      </c>
      <c r="D71" s="18">
        <f t="shared" ref="D71:D134" si="2">IF(C71&gt;0.5,0.5,C71)</f>
        <v>0.43819999999999998</v>
      </c>
      <c r="E71" s="23">
        <f>VLOOKUP($A71,[1]VPI!$A$8:$F$143,6,FALSE)</f>
        <v>9968</v>
      </c>
      <c r="F71" s="22">
        <f t="shared" ref="F71:F134" si="3">ROUND(E71*(1-D71),2)</f>
        <v>5600.02</v>
      </c>
    </row>
    <row r="72" spans="1:6" ht="15.75" x14ac:dyDescent="0.25">
      <c r="A72" s="19">
        <v>69</v>
      </c>
      <c r="B72" s="20" t="s">
        <v>73</v>
      </c>
      <c r="C72" s="18">
        <f>VLOOKUP($A72,[1]VPI!$A$8:$F$143,3,FALSE)</f>
        <v>0.33560000000000001</v>
      </c>
      <c r="D72" s="18">
        <f t="shared" si="2"/>
        <v>0.33560000000000001</v>
      </c>
      <c r="E72" s="23">
        <f>VLOOKUP($A72,[1]VPI!$A$8:$F$143,6,FALSE)</f>
        <v>9968</v>
      </c>
      <c r="F72" s="22">
        <f t="shared" si="3"/>
        <v>6622.74</v>
      </c>
    </row>
    <row r="73" spans="1:6" ht="15.75" x14ac:dyDescent="0.25">
      <c r="A73" s="19">
        <v>70</v>
      </c>
      <c r="B73" s="20" t="s">
        <v>74</v>
      </c>
      <c r="C73" s="18">
        <f>VLOOKUP($A73,[1]VPI!$A$8:$F$143,3,FALSE)</f>
        <v>0.2475</v>
      </c>
      <c r="D73" s="18">
        <f t="shared" si="2"/>
        <v>0.2475</v>
      </c>
      <c r="E73" s="23">
        <f>VLOOKUP($A73,[1]VPI!$A$8:$F$143,6,FALSE)</f>
        <v>9968</v>
      </c>
      <c r="F73" s="22">
        <f t="shared" si="3"/>
        <v>7500.92</v>
      </c>
    </row>
    <row r="74" spans="1:6" ht="15.75" x14ac:dyDescent="0.25">
      <c r="A74" s="19">
        <v>71</v>
      </c>
      <c r="B74" s="20" t="s">
        <v>75</v>
      </c>
      <c r="C74" s="18">
        <f>VLOOKUP($A74,[1]VPI!$A$8:$F$143,3,FALSE)</f>
        <v>0.26419999999999999</v>
      </c>
      <c r="D74" s="18">
        <f t="shared" si="2"/>
        <v>0.26419999999999999</v>
      </c>
      <c r="E74" s="23">
        <f>VLOOKUP($A74,[1]VPI!$A$8:$F$143,6,FALSE)</f>
        <v>9968</v>
      </c>
      <c r="F74" s="22">
        <f t="shared" si="3"/>
        <v>7334.45</v>
      </c>
    </row>
    <row r="75" spans="1:6" ht="15.75" x14ac:dyDescent="0.25">
      <c r="A75" s="19">
        <v>72</v>
      </c>
      <c r="B75" s="20" t="s">
        <v>76</v>
      </c>
      <c r="C75" s="18">
        <f>VLOOKUP($A75,[1]VPI!$A$8:$F$143,3,FALSE)</f>
        <v>0.47039999999999998</v>
      </c>
      <c r="D75" s="18">
        <f t="shared" si="2"/>
        <v>0.47039999999999998</v>
      </c>
      <c r="E75" s="23">
        <f>VLOOKUP($A75,[1]VPI!$A$8:$F$143,6,FALSE)</f>
        <v>9968</v>
      </c>
      <c r="F75" s="22">
        <f t="shared" si="3"/>
        <v>5279.05</v>
      </c>
    </row>
    <row r="76" spans="1:6" ht="15.75" x14ac:dyDescent="0.25">
      <c r="A76" s="19">
        <v>73</v>
      </c>
      <c r="B76" s="20" t="s">
        <v>77</v>
      </c>
      <c r="C76" s="18">
        <f>VLOOKUP($A76,[1]VPI!$A$8:$F$143,3,FALSE)</f>
        <v>0.37759999999999999</v>
      </c>
      <c r="D76" s="18">
        <f t="shared" si="2"/>
        <v>0.37759999999999999</v>
      </c>
      <c r="E76" s="23">
        <f>VLOOKUP($A76,[1]VPI!$A$8:$F$143,6,FALSE)</f>
        <v>9968</v>
      </c>
      <c r="F76" s="22">
        <f t="shared" si="3"/>
        <v>6204.08</v>
      </c>
    </row>
    <row r="77" spans="1:6" ht="15.75" x14ac:dyDescent="0.25">
      <c r="A77" s="19">
        <v>74</v>
      </c>
      <c r="B77" s="20" t="s">
        <v>78</v>
      </c>
      <c r="C77" s="18">
        <f>VLOOKUP($A77,[1]VPI!$A$8:$F$143,3,FALSE)</f>
        <v>0.2321</v>
      </c>
      <c r="D77" s="18">
        <f t="shared" si="2"/>
        <v>0.2321</v>
      </c>
      <c r="E77" s="23">
        <f>VLOOKUP($A77,[1]VPI!$A$8:$F$143,6,FALSE)</f>
        <v>9968</v>
      </c>
      <c r="F77" s="22">
        <f t="shared" si="3"/>
        <v>7654.43</v>
      </c>
    </row>
    <row r="78" spans="1:6" ht="15.75" x14ac:dyDescent="0.25">
      <c r="A78" s="19">
        <v>75</v>
      </c>
      <c r="B78" s="20" t="s">
        <v>79</v>
      </c>
      <c r="C78" s="18">
        <f>VLOOKUP($A78,[1]VPI!$A$8:$F$143,3,FALSE)</f>
        <v>0.36309999999999998</v>
      </c>
      <c r="D78" s="18">
        <f t="shared" si="2"/>
        <v>0.36309999999999998</v>
      </c>
      <c r="E78" s="23">
        <f>VLOOKUP($A78,[1]VPI!$A$8:$F$143,6,FALSE)</f>
        <v>10701</v>
      </c>
      <c r="F78" s="22">
        <f t="shared" si="3"/>
        <v>6815.47</v>
      </c>
    </row>
    <row r="79" spans="1:6" ht="15.75" x14ac:dyDescent="0.25">
      <c r="A79" s="19">
        <v>77</v>
      </c>
      <c r="B79" s="20" t="s">
        <v>80</v>
      </c>
      <c r="C79" s="18">
        <f>VLOOKUP($A79,[1]VPI!$A$8:$F$143,3,FALSE)</f>
        <v>0.33029999999999998</v>
      </c>
      <c r="D79" s="18">
        <f t="shared" si="2"/>
        <v>0.33029999999999998</v>
      </c>
      <c r="E79" s="23">
        <f>VLOOKUP($A79,[1]VPI!$A$8:$F$143,6,FALSE)</f>
        <v>9968</v>
      </c>
      <c r="F79" s="22">
        <f t="shared" si="3"/>
        <v>6675.57</v>
      </c>
    </row>
    <row r="80" spans="1:6" ht="15.75" x14ac:dyDescent="0.25">
      <c r="A80" s="19">
        <v>78</v>
      </c>
      <c r="B80" s="20" t="s">
        <v>81</v>
      </c>
      <c r="C80" s="18">
        <f>VLOOKUP($A80,[1]VPI!$A$8:$F$143,3,FALSE)</f>
        <v>0.8</v>
      </c>
      <c r="D80" s="18">
        <f t="shared" si="2"/>
        <v>0.5</v>
      </c>
      <c r="E80" s="23">
        <f>VLOOKUP($A80,[1]VPI!$A$8:$F$143,6,FALSE)</f>
        <v>9968</v>
      </c>
      <c r="F80" s="22">
        <f t="shared" si="3"/>
        <v>4984</v>
      </c>
    </row>
    <row r="81" spans="1:6" ht="15.75" x14ac:dyDescent="0.25">
      <c r="A81" s="19">
        <v>79</v>
      </c>
      <c r="B81" s="20" t="s">
        <v>82</v>
      </c>
      <c r="C81" s="18">
        <f>VLOOKUP($A81,[1]VPI!$A$8:$F$143,3,FALSE)</f>
        <v>0.311</v>
      </c>
      <c r="D81" s="18">
        <f t="shared" si="2"/>
        <v>0.311</v>
      </c>
      <c r="E81" s="23">
        <f>VLOOKUP($A81,[1]VPI!$A$8:$F$143,6,FALSE)</f>
        <v>9968</v>
      </c>
      <c r="F81" s="22">
        <f t="shared" si="3"/>
        <v>6867.95</v>
      </c>
    </row>
    <row r="82" spans="1:6" ht="15.75" x14ac:dyDescent="0.25">
      <c r="A82" s="19">
        <v>80</v>
      </c>
      <c r="B82" s="20" t="s">
        <v>83</v>
      </c>
      <c r="C82" s="18">
        <f>VLOOKUP($A82,[1]VPI!$A$8:$F$143,3,FALSE)</f>
        <v>0.36349999999999999</v>
      </c>
      <c r="D82" s="18">
        <f t="shared" si="2"/>
        <v>0.36349999999999999</v>
      </c>
      <c r="E82" s="23">
        <f>VLOOKUP($A82,[1]VPI!$A$8:$F$143,6,FALSE)</f>
        <v>9968</v>
      </c>
      <c r="F82" s="22">
        <f t="shared" si="3"/>
        <v>6344.63</v>
      </c>
    </row>
    <row r="83" spans="1:6" ht="15.75" x14ac:dyDescent="0.25">
      <c r="A83" s="19">
        <v>81</v>
      </c>
      <c r="B83" s="20" t="s">
        <v>84</v>
      </c>
      <c r="C83" s="18">
        <f>VLOOKUP($A83,[1]VPI!$A$8:$F$143,3,FALSE)</f>
        <v>0.48470000000000002</v>
      </c>
      <c r="D83" s="18">
        <f t="shared" si="2"/>
        <v>0.48470000000000002</v>
      </c>
      <c r="E83" s="23">
        <f>VLOOKUP($A83,[1]VPI!$A$8:$F$143,6,FALSE)</f>
        <v>9968</v>
      </c>
      <c r="F83" s="22">
        <f t="shared" si="3"/>
        <v>5136.51</v>
      </c>
    </row>
    <row r="84" spans="1:6" ht="15.75" x14ac:dyDescent="0.25">
      <c r="A84" s="19">
        <v>82</v>
      </c>
      <c r="B84" s="20" t="s">
        <v>85</v>
      </c>
      <c r="C84" s="18">
        <f>VLOOKUP($A84,[1]VPI!$A$8:$F$143,3,FALSE)</f>
        <v>0.43490000000000001</v>
      </c>
      <c r="D84" s="18">
        <f t="shared" si="2"/>
        <v>0.43490000000000001</v>
      </c>
      <c r="E84" s="23">
        <f>VLOOKUP($A84,[1]VPI!$A$8:$F$143,6,FALSE)</f>
        <v>9968</v>
      </c>
      <c r="F84" s="22">
        <f t="shared" si="3"/>
        <v>5632.92</v>
      </c>
    </row>
    <row r="85" spans="1:6" ht="15.75" x14ac:dyDescent="0.25">
      <c r="A85" s="19">
        <v>83</v>
      </c>
      <c r="B85" s="20" t="s">
        <v>86</v>
      </c>
      <c r="C85" s="18">
        <f>VLOOKUP($A85,[1]VPI!$A$8:$F$143,3,FALSE)</f>
        <v>0.22650000000000001</v>
      </c>
      <c r="D85" s="18">
        <f t="shared" si="2"/>
        <v>0.22650000000000001</v>
      </c>
      <c r="E85" s="23">
        <f>VLOOKUP($A85,[1]VPI!$A$8:$F$143,6,FALSE)</f>
        <v>9968</v>
      </c>
      <c r="F85" s="22">
        <f t="shared" si="3"/>
        <v>7710.25</v>
      </c>
    </row>
    <row r="86" spans="1:6" ht="15.75" x14ac:dyDescent="0.25">
      <c r="A86" s="19">
        <v>84</v>
      </c>
      <c r="B86" s="20" t="s">
        <v>87</v>
      </c>
      <c r="C86" s="18">
        <f>VLOOKUP($A86,[1]VPI!$A$8:$F$143,3,FALSE)</f>
        <v>0.18720000000000001</v>
      </c>
      <c r="D86" s="18">
        <f t="shared" si="2"/>
        <v>0.18720000000000001</v>
      </c>
      <c r="E86" s="23">
        <f>VLOOKUP($A86,[1]VPI!$A$8:$F$143,6,FALSE)</f>
        <v>9968</v>
      </c>
      <c r="F86" s="22">
        <f t="shared" si="3"/>
        <v>8101.99</v>
      </c>
    </row>
    <row r="87" spans="1:6" ht="15.75" x14ac:dyDescent="0.25">
      <c r="A87" s="19">
        <v>85</v>
      </c>
      <c r="B87" s="20" t="s">
        <v>88</v>
      </c>
      <c r="C87" s="18">
        <f>VLOOKUP($A87,[1]VPI!$A$8:$F$143,3,FALSE)</f>
        <v>0.42480000000000001</v>
      </c>
      <c r="D87" s="18">
        <f t="shared" si="2"/>
        <v>0.42480000000000001</v>
      </c>
      <c r="E87" s="23">
        <f>VLOOKUP($A87,[1]VPI!$A$8:$F$143,6,FALSE)</f>
        <v>9968</v>
      </c>
      <c r="F87" s="22">
        <f t="shared" si="3"/>
        <v>5733.59</v>
      </c>
    </row>
    <row r="88" spans="1:6" ht="15.75" x14ac:dyDescent="0.25">
      <c r="A88" s="19">
        <v>86</v>
      </c>
      <c r="B88" s="20" t="s">
        <v>89</v>
      </c>
      <c r="C88" s="18">
        <f>VLOOKUP($A88,[1]VPI!$A$8:$F$143,3,FALSE)</f>
        <v>0.2225</v>
      </c>
      <c r="D88" s="18">
        <f t="shared" si="2"/>
        <v>0.2225</v>
      </c>
      <c r="E88" s="23">
        <f>VLOOKUP($A88,[1]VPI!$A$8:$F$143,6,FALSE)</f>
        <v>9968</v>
      </c>
      <c r="F88" s="22">
        <f t="shared" si="3"/>
        <v>7750.12</v>
      </c>
    </row>
    <row r="89" spans="1:6" ht="15.75" x14ac:dyDescent="0.25">
      <c r="A89" s="19">
        <v>87</v>
      </c>
      <c r="B89" s="20" t="s">
        <v>90</v>
      </c>
      <c r="C89" s="18">
        <f>VLOOKUP($A89,[1]VPI!$A$8:$F$143,3,FALSE)</f>
        <v>0.29870000000000002</v>
      </c>
      <c r="D89" s="18">
        <f t="shared" si="2"/>
        <v>0.29870000000000002</v>
      </c>
      <c r="E89" s="23">
        <f>VLOOKUP($A89,[1]VPI!$A$8:$F$143,6,FALSE)</f>
        <v>9968</v>
      </c>
      <c r="F89" s="22">
        <f t="shared" si="3"/>
        <v>6990.56</v>
      </c>
    </row>
    <row r="90" spans="1:6" ht="15.75" x14ac:dyDescent="0.25">
      <c r="A90" s="19">
        <v>88</v>
      </c>
      <c r="B90" s="20" t="s">
        <v>91</v>
      </c>
      <c r="C90" s="18">
        <f>VLOOKUP($A90,[1]VPI!$A$8:$F$143,3,FALSE)</f>
        <v>0.37019999999999997</v>
      </c>
      <c r="D90" s="18">
        <f t="shared" si="2"/>
        <v>0.37019999999999997</v>
      </c>
      <c r="E90" s="23">
        <f>VLOOKUP($A90,[1]VPI!$A$8:$F$143,6,FALSE)</f>
        <v>10151</v>
      </c>
      <c r="F90" s="22">
        <f t="shared" si="3"/>
        <v>6393.1</v>
      </c>
    </row>
    <row r="91" spans="1:6" ht="15.75" x14ac:dyDescent="0.25">
      <c r="A91" s="19">
        <v>89</v>
      </c>
      <c r="B91" s="20" t="s">
        <v>92</v>
      </c>
      <c r="C91" s="18">
        <f>VLOOKUP($A91,[1]VPI!$A$8:$F$143,3,FALSE)</f>
        <v>0.33119999999999999</v>
      </c>
      <c r="D91" s="18">
        <f t="shared" si="2"/>
        <v>0.33119999999999999</v>
      </c>
      <c r="E91" s="23">
        <f>VLOOKUP($A91,[1]VPI!$A$8:$F$143,6,FALSE)</f>
        <v>10151</v>
      </c>
      <c r="F91" s="22">
        <f t="shared" si="3"/>
        <v>6788.99</v>
      </c>
    </row>
    <row r="92" spans="1:6" ht="15.75" x14ac:dyDescent="0.25">
      <c r="A92" s="19">
        <v>90</v>
      </c>
      <c r="B92" s="20" t="s">
        <v>93</v>
      </c>
      <c r="C92" s="18">
        <f>VLOOKUP($A92,[1]VPI!$A$8:$F$143,3,FALSE)</f>
        <v>0.8</v>
      </c>
      <c r="D92" s="18">
        <f t="shared" si="2"/>
        <v>0.5</v>
      </c>
      <c r="E92" s="23">
        <f>VLOOKUP($A92,[1]VPI!$A$8:$F$143,6,FALSE)</f>
        <v>9968</v>
      </c>
      <c r="F92" s="22">
        <f t="shared" si="3"/>
        <v>4984</v>
      </c>
    </row>
    <row r="93" spans="1:6" ht="15.75" x14ac:dyDescent="0.25">
      <c r="A93" s="19">
        <v>91</v>
      </c>
      <c r="B93" s="20" t="s">
        <v>94</v>
      </c>
      <c r="C93" s="18">
        <f>VLOOKUP($A93,[1]VPI!$A$8:$F$143,3,FALSE)</f>
        <v>0.34339999999999998</v>
      </c>
      <c r="D93" s="18">
        <f t="shared" si="2"/>
        <v>0.34339999999999998</v>
      </c>
      <c r="E93" s="23">
        <f>VLOOKUP($A93,[1]VPI!$A$8:$F$143,6,FALSE)</f>
        <v>9968</v>
      </c>
      <c r="F93" s="22">
        <f t="shared" si="3"/>
        <v>6544.99</v>
      </c>
    </row>
    <row r="94" spans="1:6" ht="15.75" x14ac:dyDescent="0.25">
      <c r="A94" s="19">
        <v>92</v>
      </c>
      <c r="B94" s="20" t="s">
        <v>95</v>
      </c>
      <c r="C94" s="18">
        <f>VLOOKUP($A94,[1]VPI!$A$8:$F$143,3,FALSE)</f>
        <v>0.24610000000000001</v>
      </c>
      <c r="D94" s="18">
        <f t="shared" si="2"/>
        <v>0.24610000000000001</v>
      </c>
      <c r="E94" s="23">
        <f>VLOOKUP($A94,[1]VPI!$A$8:$F$143,6,FALSE)</f>
        <v>9968</v>
      </c>
      <c r="F94" s="22">
        <f t="shared" si="3"/>
        <v>7514.88</v>
      </c>
    </row>
    <row r="95" spans="1:6" ht="15.75" x14ac:dyDescent="0.25">
      <c r="A95" s="19">
        <v>93</v>
      </c>
      <c r="B95" s="20" t="s">
        <v>96</v>
      </c>
      <c r="C95" s="18">
        <f>VLOOKUP($A95,[1]VPI!$A$8:$F$143,3,FALSE)</f>
        <v>0.45169999999999999</v>
      </c>
      <c r="D95" s="18">
        <f t="shared" si="2"/>
        <v>0.45169999999999999</v>
      </c>
      <c r="E95" s="23">
        <f>VLOOKUP($A95,[1]VPI!$A$8:$F$143,6,FALSE)</f>
        <v>10151</v>
      </c>
      <c r="F95" s="22">
        <f t="shared" si="3"/>
        <v>5565.79</v>
      </c>
    </row>
    <row r="96" spans="1:6" ht="15.75" x14ac:dyDescent="0.25">
      <c r="A96" s="19">
        <v>94</v>
      </c>
      <c r="B96" s="20" t="s">
        <v>97</v>
      </c>
      <c r="C96" s="18">
        <f>VLOOKUP($A96,[1]VPI!$A$8:$F$143,3,FALSE)</f>
        <v>0.34589999999999999</v>
      </c>
      <c r="D96" s="18">
        <f t="shared" si="2"/>
        <v>0.34589999999999999</v>
      </c>
      <c r="E96" s="23">
        <f>VLOOKUP($A96,[1]VPI!$A$8:$F$143,6,FALSE)</f>
        <v>9968</v>
      </c>
      <c r="F96" s="22">
        <f t="shared" si="3"/>
        <v>6520.07</v>
      </c>
    </row>
    <row r="97" spans="1:6" ht="15.75" x14ac:dyDescent="0.25">
      <c r="A97" s="19">
        <v>95</v>
      </c>
      <c r="B97" s="20" t="s">
        <v>98</v>
      </c>
      <c r="C97" s="18">
        <f>VLOOKUP($A97,[1]VPI!$A$8:$F$143,3,FALSE)</f>
        <v>0.50649999999999995</v>
      </c>
      <c r="D97" s="18">
        <f t="shared" si="2"/>
        <v>0.5</v>
      </c>
      <c r="E97" s="23">
        <f>VLOOKUP($A97,[1]VPI!$A$8:$F$143,6,FALSE)</f>
        <v>9968</v>
      </c>
      <c r="F97" s="22">
        <f t="shared" si="3"/>
        <v>4984</v>
      </c>
    </row>
    <row r="98" spans="1:6" ht="15.75" x14ac:dyDescent="0.25">
      <c r="A98" s="19">
        <v>96</v>
      </c>
      <c r="B98" s="20" t="s">
        <v>99</v>
      </c>
      <c r="C98" s="18">
        <f>VLOOKUP($A98,[1]VPI!$A$8:$F$143,3,FALSE)</f>
        <v>0.20200000000000001</v>
      </c>
      <c r="D98" s="18">
        <f t="shared" si="2"/>
        <v>0.20200000000000001</v>
      </c>
      <c r="E98" s="23">
        <f>VLOOKUP($A98,[1]VPI!$A$8:$F$143,6,FALSE)</f>
        <v>9968</v>
      </c>
      <c r="F98" s="22">
        <f t="shared" si="3"/>
        <v>7954.46</v>
      </c>
    </row>
    <row r="99" spans="1:6" ht="15.75" x14ac:dyDescent="0.25">
      <c r="A99" s="19">
        <v>97</v>
      </c>
      <c r="B99" s="20" t="s">
        <v>100</v>
      </c>
      <c r="C99" s="18">
        <f>VLOOKUP($A99,[1]VPI!$A$8:$F$143,3,FALSE)</f>
        <v>0.32429999999999998</v>
      </c>
      <c r="D99" s="18">
        <f t="shared" si="2"/>
        <v>0.32429999999999998</v>
      </c>
      <c r="E99" s="23">
        <f>VLOOKUP($A99,[1]VPI!$A$8:$F$143,6,FALSE)</f>
        <v>9968</v>
      </c>
      <c r="F99" s="22">
        <f t="shared" si="3"/>
        <v>6735.38</v>
      </c>
    </row>
    <row r="100" spans="1:6" ht="15.75" x14ac:dyDescent="0.25">
      <c r="A100" s="19">
        <v>98</v>
      </c>
      <c r="B100" s="20" t="s">
        <v>101</v>
      </c>
      <c r="C100" s="18">
        <f>VLOOKUP($A100,[1]VPI!$A$8:$F$143,3,FALSE)</f>
        <v>0.35539999999999999</v>
      </c>
      <c r="D100" s="18">
        <f t="shared" si="2"/>
        <v>0.35539999999999999</v>
      </c>
      <c r="E100" s="23">
        <f>VLOOKUP($A100,[1]VPI!$A$8:$F$143,6,FALSE)</f>
        <v>9968</v>
      </c>
      <c r="F100" s="22">
        <f t="shared" si="3"/>
        <v>6425.37</v>
      </c>
    </row>
    <row r="101" spans="1:6" ht="15.75" x14ac:dyDescent="0.25">
      <c r="A101" s="19">
        <v>101</v>
      </c>
      <c r="B101" s="20" t="s">
        <v>102</v>
      </c>
      <c r="C101" s="18">
        <f>VLOOKUP($A101,[1]VPI!$A$8:$F$143,3,FALSE)</f>
        <v>0.8</v>
      </c>
      <c r="D101" s="18">
        <f t="shared" si="2"/>
        <v>0.5</v>
      </c>
      <c r="E101" s="23">
        <f>VLOOKUP($A101,[1]VPI!$A$8:$F$143,6,FALSE)</f>
        <v>10701</v>
      </c>
      <c r="F101" s="22">
        <f t="shared" si="3"/>
        <v>5350.5</v>
      </c>
    </row>
    <row r="102" spans="1:6" ht="15.75" x14ac:dyDescent="0.25">
      <c r="A102" s="19">
        <v>102</v>
      </c>
      <c r="B102" s="20" t="s">
        <v>103</v>
      </c>
      <c r="C102" s="18">
        <f>VLOOKUP($A102,[1]VPI!$A$8:$F$143,3,FALSE)</f>
        <v>0.29770000000000002</v>
      </c>
      <c r="D102" s="18">
        <f t="shared" si="2"/>
        <v>0.29770000000000002</v>
      </c>
      <c r="E102" s="23">
        <f>VLOOKUP($A102,[1]VPI!$A$8:$F$143,6,FALSE)</f>
        <v>9968</v>
      </c>
      <c r="F102" s="22">
        <f t="shared" si="3"/>
        <v>7000.53</v>
      </c>
    </row>
    <row r="103" spans="1:6" ht="15.75" x14ac:dyDescent="0.25">
      <c r="A103" s="19">
        <v>103</v>
      </c>
      <c r="B103" s="20" t="s">
        <v>104</v>
      </c>
      <c r="C103" s="18">
        <f>VLOOKUP($A103,[1]VPI!$A$8:$F$143,3,FALSE)</f>
        <v>0.18029999999999999</v>
      </c>
      <c r="D103" s="18">
        <f t="shared" si="2"/>
        <v>0.18029999999999999</v>
      </c>
      <c r="E103" s="23">
        <f>VLOOKUP($A103,[1]VPI!$A$8:$F$143,6,FALSE)</f>
        <v>9968</v>
      </c>
      <c r="F103" s="22">
        <f t="shared" si="3"/>
        <v>8170.77</v>
      </c>
    </row>
    <row r="104" spans="1:6" ht="15.75" x14ac:dyDescent="0.25">
      <c r="A104" s="19">
        <v>104</v>
      </c>
      <c r="B104" s="20" t="s">
        <v>105</v>
      </c>
      <c r="C104" s="18">
        <f>VLOOKUP($A104,[1]VPI!$A$8:$F$143,3,FALSE)</f>
        <v>0.7702</v>
      </c>
      <c r="D104" s="18">
        <f t="shared" si="2"/>
        <v>0.5</v>
      </c>
      <c r="E104" s="23">
        <f>VLOOKUP($A104,[1]VPI!$A$8:$F$143,6,FALSE)</f>
        <v>9968</v>
      </c>
      <c r="F104" s="22">
        <f t="shared" si="3"/>
        <v>4984</v>
      </c>
    </row>
    <row r="105" spans="1:6" ht="15.75" x14ac:dyDescent="0.25">
      <c r="A105" s="19">
        <v>106</v>
      </c>
      <c r="B105" s="20" t="s">
        <v>106</v>
      </c>
      <c r="C105" s="18">
        <f>VLOOKUP($A105,[1]VPI!$A$8:$F$143,3,FALSE)</f>
        <v>0.40260000000000001</v>
      </c>
      <c r="D105" s="18">
        <f t="shared" si="2"/>
        <v>0.40260000000000001</v>
      </c>
      <c r="E105" s="23">
        <f>VLOOKUP($A105,[1]VPI!$A$8:$F$143,6,FALSE)</f>
        <v>9968</v>
      </c>
      <c r="F105" s="22">
        <f t="shared" si="3"/>
        <v>5954.88</v>
      </c>
    </row>
    <row r="106" spans="1:6" ht="15.75" x14ac:dyDescent="0.25">
      <c r="A106" s="19">
        <v>107</v>
      </c>
      <c r="B106" s="20" t="s">
        <v>107</v>
      </c>
      <c r="C106" s="18">
        <f>VLOOKUP($A106,[1]VPI!$A$8:$F$143,3,FALSE)</f>
        <v>0</v>
      </c>
      <c r="D106" s="18">
        <f t="shared" si="2"/>
        <v>0</v>
      </c>
      <c r="E106" s="23">
        <f>VLOOKUP($A106,[1]VPI!$A$8:$F$143,6,FALSE)</f>
        <v>0</v>
      </c>
      <c r="F106" s="22">
        <f t="shared" si="3"/>
        <v>0</v>
      </c>
    </row>
    <row r="107" spans="1:6" ht="15.75" x14ac:dyDescent="0.25">
      <c r="A107" s="19">
        <v>108</v>
      </c>
      <c r="B107" s="20" t="s">
        <v>108</v>
      </c>
      <c r="C107" s="18">
        <f>VLOOKUP($A107,[1]VPI!$A$8:$F$143,3,FALSE)</f>
        <v>0.24110000000000001</v>
      </c>
      <c r="D107" s="18">
        <f t="shared" si="2"/>
        <v>0.24110000000000001</v>
      </c>
      <c r="E107" s="23">
        <f>VLOOKUP($A107,[1]VPI!$A$8:$F$143,6,FALSE)</f>
        <v>9968</v>
      </c>
      <c r="F107" s="22">
        <f t="shared" si="3"/>
        <v>7564.72</v>
      </c>
    </row>
    <row r="108" spans="1:6" ht="15.75" x14ac:dyDescent="0.25">
      <c r="A108" s="19">
        <v>109</v>
      </c>
      <c r="B108" s="20" t="s">
        <v>109</v>
      </c>
      <c r="C108" s="18">
        <f>VLOOKUP($A108,[1]VPI!$A$8:$F$143,3,FALSE)</f>
        <v>0.8</v>
      </c>
      <c r="D108" s="18">
        <f t="shared" si="2"/>
        <v>0.5</v>
      </c>
      <c r="E108" s="23">
        <f>VLOOKUP($A108,[1]VPI!$A$8:$F$143,6,FALSE)</f>
        <v>10701</v>
      </c>
      <c r="F108" s="22">
        <f t="shared" si="3"/>
        <v>5350.5</v>
      </c>
    </row>
    <row r="109" spans="1:6" ht="15.75" x14ac:dyDescent="0.25">
      <c r="A109" s="19">
        <v>110</v>
      </c>
      <c r="B109" s="20" t="s">
        <v>110</v>
      </c>
      <c r="C109" s="18">
        <f>VLOOKUP($A109,[1]VPI!$A$8:$F$143,3,FALSE)</f>
        <v>0.61629999999999996</v>
      </c>
      <c r="D109" s="18">
        <f t="shared" si="2"/>
        <v>0.5</v>
      </c>
      <c r="E109" s="23">
        <f>VLOOKUP($A109,[1]VPI!$A$8:$F$143,6,FALSE)</f>
        <v>10151</v>
      </c>
      <c r="F109" s="22">
        <f t="shared" si="3"/>
        <v>5075.5</v>
      </c>
    </row>
    <row r="110" spans="1:6" ht="15.75" x14ac:dyDescent="0.25">
      <c r="A110" s="19">
        <v>111</v>
      </c>
      <c r="B110" s="20" t="s">
        <v>111</v>
      </c>
      <c r="C110" s="18">
        <f>VLOOKUP($A110,[1]VPI!$A$8:$F$143,3,FALSE)</f>
        <v>0.2661</v>
      </c>
      <c r="D110" s="18">
        <f t="shared" si="2"/>
        <v>0.2661</v>
      </c>
      <c r="E110" s="23">
        <f>VLOOKUP($A110,[1]VPI!$A$8:$F$143,6,FALSE)</f>
        <v>9968</v>
      </c>
      <c r="F110" s="22">
        <f t="shared" si="3"/>
        <v>7315.52</v>
      </c>
    </row>
    <row r="111" spans="1:6" ht="15.75" x14ac:dyDescent="0.25">
      <c r="A111" s="19">
        <v>112</v>
      </c>
      <c r="B111" s="20" t="s">
        <v>112</v>
      </c>
      <c r="C111" s="18">
        <f>VLOOKUP($A111,[1]VPI!$A$8:$F$143,3,FALSE)</f>
        <v>0.25790000000000002</v>
      </c>
      <c r="D111" s="18">
        <f t="shared" si="2"/>
        <v>0.25790000000000002</v>
      </c>
      <c r="E111" s="23">
        <f>VLOOKUP($A111,[1]VPI!$A$8:$F$143,6,FALSE)</f>
        <v>9968</v>
      </c>
      <c r="F111" s="22">
        <f t="shared" si="3"/>
        <v>7397.25</v>
      </c>
    </row>
    <row r="112" spans="1:6" ht="15.75" x14ac:dyDescent="0.25">
      <c r="A112" s="19">
        <v>113</v>
      </c>
      <c r="B112" s="20" t="s">
        <v>113</v>
      </c>
      <c r="C112" s="18">
        <f>VLOOKUP($A112,[1]VPI!$A$8:$F$143,3,FALSE)</f>
        <v>0.33350000000000002</v>
      </c>
      <c r="D112" s="18">
        <f t="shared" si="2"/>
        <v>0.33350000000000002</v>
      </c>
      <c r="E112" s="23">
        <f>VLOOKUP($A112,[1]VPI!$A$8:$F$143,6,FALSE)</f>
        <v>9968</v>
      </c>
      <c r="F112" s="22">
        <f t="shared" si="3"/>
        <v>6643.67</v>
      </c>
    </row>
    <row r="113" spans="1:6" ht="15.75" x14ac:dyDescent="0.25">
      <c r="A113" s="19">
        <v>114</v>
      </c>
      <c r="B113" s="20" t="s">
        <v>114</v>
      </c>
      <c r="C113" s="18">
        <f>VLOOKUP($A113,[1]VPI!$A$8:$F$143,3,FALSE)</f>
        <v>0.187</v>
      </c>
      <c r="D113" s="18">
        <f t="shared" si="2"/>
        <v>0.187</v>
      </c>
      <c r="E113" s="23">
        <f>VLOOKUP($A113,[1]VPI!$A$8:$F$143,6,FALSE)</f>
        <v>9968</v>
      </c>
      <c r="F113" s="22">
        <f t="shared" si="3"/>
        <v>8103.98</v>
      </c>
    </row>
    <row r="114" spans="1:6" ht="15.75" x14ac:dyDescent="0.25">
      <c r="A114" s="19">
        <v>115</v>
      </c>
      <c r="B114" s="20" t="s">
        <v>115</v>
      </c>
      <c r="C114" s="18">
        <f>VLOOKUP($A114,[1]VPI!$A$8:$F$143,3,FALSE)</f>
        <v>0.38719999999999999</v>
      </c>
      <c r="D114" s="18">
        <f t="shared" si="2"/>
        <v>0.38719999999999999</v>
      </c>
      <c r="E114" s="23">
        <f>VLOOKUP($A114,[1]VPI!$A$8:$F$143,6,FALSE)</f>
        <v>9968</v>
      </c>
      <c r="F114" s="22">
        <f t="shared" si="3"/>
        <v>6108.39</v>
      </c>
    </row>
    <row r="115" spans="1:6" ht="15.75" x14ac:dyDescent="0.25">
      <c r="A115" s="19">
        <v>116</v>
      </c>
      <c r="B115" s="20" t="s">
        <v>116</v>
      </c>
      <c r="C115" s="18">
        <f>VLOOKUP($A115,[1]VPI!$A$8:$F$143,3,FALSE)</f>
        <v>0.22289999999999999</v>
      </c>
      <c r="D115" s="18">
        <f t="shared" si="2"/>
        <v>0.22289999999999999</v>
      </c>
      <c r="E115" s="23">
        <f>VLOOKUP($A115,[1]VPI!$A$8:$F$143,6,FALSE)</f>
        <v>9968</v>
      </c>
      <c r="F115" s="22">
        <f t="shared" si="3"/>
        <v>7746.13</v>
      </c>
    </row>
    <row r="116" spans="1:6" ht="15.75" x14ac:dyDescent="0.25">
      <c r="A116" s="19">
        <v>117</v>
      </c>
      <c r="B116" s="20" t="s">
        <v>117</v>
      </c>
      <c r="C116" s="18">
        <f>VLOOKUP($A116,[1]VPI!$A$8:$F$143,3,FALSE)</f>
        <v>0.27289999999999998</v>
      </c>
      <c r="D116" s="18">
        <f t="shared" si="2"/>
        <v>0.27289999999999998</v>
      </c>
      <c r="E116" s="23">
        <f>VLOOKUP($A116,[1]VPI!$A$8:$F$143,6,FALSE)</f>
        <v>9968</v>
      </c>
      <c r="F116" s="22">
        <f t="shared" si="3"/>
        <v>7247.73</v>
      </c>
    </row>
    <row r="117" spans="1:6" ht="15.75" x14ac:dyDescent="0.25">
      <c r="A117" s="19">
        <v>118</v>
      </c>
      <c r="B117" s="20" t="s">
        <v>118</v>
      </c>
      <c r="C117" s="18">
        <f>VLOOKUP($A117,[1]VPI!$A$8:$F$143,3,FALSE)</f>
        <v>0.32119999999999999</v>
      </c>
      <c r="D117" s="18">
        <f t="shared" si="2"/>
        <v>0.32119999999999999</v>
      </c>
      <c r="E117" s="23">
        <f>VLOOKUP($A117,[1]VPI!$A$8:$F$143,6,FALSE)</f>
        <v>9968</v>
      </c>
      <c r="F117" s="22">
        <f t="shared" si="3"/>
        <v>6766.28</v>
      </c>
    </row>
    <row r="118" spans="1:6" ht="15.75" x14ac:dyDescent="0.25">
      <c r="A118" s="19">
        <v>119</v>
      </c>
      <c r="B118" s="20" t="s">
        <v>119</v>
      </c>
      <c r="C118" s="18">
        <f>VLOOKUP($A118,[1]VPI!$A$8:$F$143,3,FALSE)</f>
        <v>0.2412</v>
      </c>
      <c r="D118" s="18">
        <f t="shared" si="2"/>
        <v>0.2412</v>
      </c>
      <c r="E118" s="23">
        <f>VLOOKUP($A118,[1]VPI!$A$8:$F$143,6,FALSE)</f>
        <v>9968</v>
      </c>
      <c r="F118" s="22">
        <f t="shared" si="3"/>
        <v>7563.72</v>
      </c>
    </row>
    <row r="119" spans="1:6" ht="15.75" x14ac:dyDescent="0.25">
      <c r="A119" s="19">
        <v>120</v>
      </c>
      <c r="B119" s="20" t="s">
        <v>120</v>
      </c>
      <c r="C119" s="18">
        <f>VLOOKUP($A119,[1]VPI!$A$8:$F$143,3,FALSE)</f>
        <v>0.20749999999999999</v>
      </c>
      <c r="D119" s="18">
        <f t="shared" si="2"/>
        <v>0.20749999999999999</v>
      </c>
      <c r="E119" s="23">
        <f>VLOOKUP($A119,[1]VPI!$A$8:$F$143,6,FALSE)</f>
        <v>9968</v>
      </c>
      <c r="F119" s="22">
        <f t="shared" si="3"/>
        <v>7899.64</v>
      </c>
    </row>
    <row r="120" spans="1:6" ht="15.75" x14ac:dyDescent="0.25">
      <c r="A120" s="19">
        <v>121</v>
      </c>
      <c r="B120" s="20" t="s">
        <v>121</v>
      </c>
      <c r="C120" s="18">
        <f>VLOOKUP($A120,[1]VPI!$A$8:$F$143,3,FALSE)</f>
        <v>0.2369</v>
      </c>
      <c r="D120" s="18">
        <f t="shared" si="2"/>
        <v>0.2369</v>
      </c>
      <c r="E120" s="23">
        <f>VLOOKUP($A120,[1]VPI!$A$8:$F$143,6,FALSE)</f>
        <v>9968</v>
      </c>
      <c r="F120" s="22">
        <f t="shared" si="3"/>
        <v>7606.58</v>
      </c>
    </row>
    <row r="121" spans="1:6" ht="15.75" x14ac:dyDescent="0.25">
      <c r="A121" s="19">
        <v>122</v>
      </c>
      <c r="B121" s="20" t="s">
        <v>122</v>
      </c>
      <c r="C121" s="18">
        <f>VLOOKUP($A121,[1]VPI!$A$8:$F$143,3,FALSE)</f>
        <v>0.1658</v>
      </c>
      <c r="D121" s="18">
        <f t="shared" si="2"/>
        <v>0.1658</v>
      </c>
      <c r="E121" s="23">
        <f>VLOOKUP($A121,[1]VPI!$A$8:$F$143,6,FALSE)</f>
        <v>9968</v>
      </c>
      <c r="F121" s="22">
        <f t="shared" si="3"/>
        <v>8315.31</v>
      </c>
    </row>
    <row r="122" spans="1:6" ht="15.75" x14ac:dyDescent="0.25">
      <c r="A122" s="19">
        <v>123</v>
      </c>
      <c r="B122" s="20" t="s">
        <v>123</v>
      </c>
      <c r="C122" s="18">
        <f>VLOOKUP($A122,[1]VPI!$A$8:$F$143,3,FALSE)</f>
        <v>0.57399999999999995</v>
      </c>
      <c r="D122" s="18">
        <f t="shared" si="2"/>
        <v>0.5</v>
      </c>
      <c r="E122" s="23">
        <f>VLOOKUP($A122,[1]VPI!$A$8:$F$143,6,FALSE)</f>
        <v>9968</v>
      </c>
      <c r="F122" s="22">
        <f t="shared" si="3"/>
        <v>4984</v>
      </c>
    </row>
    <row r="123" spans="1:6" ht="15.75" x14ac:dyDescent="0.25">
      <c r="A123" s="19">
        <v>124</v>
      </c>
      <c r="B123" s="20" t="s">
        <v>124</v>
      </c>
      <c r="C123" s="18">
        <f>VLOOKUP($A123,[1]VPI!$A$8:$F$143,3,FALSE)</f>
        <v>0.33879999999999999</v>
      </c>
      <c r="D123" s="18">
        <f t="shared" si="2"/>
        <v>0.33879999999999999</v>
      </c>
      <c r="E123" s="23">
        <f>VLOOKUP($A123,[1]VPI!$A$8:$F$143,6,FALSE)</f>
        <v>9968</v>
      </c>
      <c r="F123" s="22">
        <f t="shared" si="3"/>
        <v>6590.84</v>
      </c>
    </row>
    <row r="124" spans="1:6" ht="15.75" x14ac:dyDescent="0.25">
      <c r="A124" s="19">
        <v>126</v>
      </c>
      <c r="B124" s="20" t="s">
        <v>125</v>
      </c>
      <c r="C124" s="18">
        <f>VLOOKUP($A124,[1]VPI!$A$8:$F$143,3,FALSE)</f>
        <v>0.37669999999999998</v>
      </c>
      <c r="D124" s="18">
        <f t="shared" si="2"/>
        <v>0.37669999999999998</v>
      </c>
      <c r="E124" s="23">
        <f>VLOOKUP($A124,[1]VPI!$A$8:$F$143,6,FALSE)</f>
        <v>9968</v>
      </c>
      <c r="F124" s="22">
        <f t="shared" si="3"/>
        <v>6213.05</v>
      </c>
    </row>
    <row r="125" spans="1:6" ht="15.75" x14ac:dyDescent="0.25">
      <c r="A125" s="19">
        <v>127</v>
      </c>
      <c r="B125" s="20" t="s">
        <v>126</v>
      </c>
      <c r="C125" s="18">
        <f>VLOOKUP($A125,[1]VPI!$A$8:$F$143,3,FALSE)</f>
        <v>0.3493</v>
      </c>
      <c r="D125" s="18">
        <f t="shared" si="2"/>
        <v>0.3493</v>
      </c>
      <c r="E125" s="23">
        <f>VLOOKUP($A125,[1]VPI!$A$8:$F$143,6,FALSE)</f>
        <v>9968</v>
      </c>
      <c r="F125" s="22">
        <f t="shared" si="3"/>
        <v>6486.18</v>
      </c>
    </row>
    <row r="126" spans="1:6" ht="15.75" x14ac:dyDescent="0.25">
      <c r="A126" s="19">
        <v>128</v>
      </c>
      <c r="B126" s="20" t="s">
        <v>127</v>
      </c>
      <c r="C126" s="18">
        <f>VLOOKUP($A126,[1]VPI!$A$8:$F$143,3,FALSE)</f>
        <v>0.4138</v>
      </c>
      <c r="D126" s="18">
        <f t="shared" si="2"/>
        <v>0.4138</v>
      </c>
      <c r="E126" s="23">
        <f>VLOOKUP($A126,[1]VPI!$A$8:$F$143,6,FALSE)</f>
        <v>9968</v>
      </c>
      <c r="F126" s="22">
        <f t="shared" si="3"/>
        <v>5843.24</v>
      </c>
    </row>
    <row r="127" spans="1:6" ht="15.75" x14ac:dyDescent="0.25">
      <c r="A127" s="19">
        <v>130</v>
      </c>
      <c r="B127" s="20" t="s">
        <v>128</v>
      </c>
      <c r="C127" s="18">
        <f>VLOOKUP($A127,[1]VPI!$A$8:$F$143,3,FALSE)</f>
        <v>0.36330000000000001</v>
      </c>
      <c r="D127" s="18">
        <f t="shared" si="2"/>
        <v>0.36330000000000001</v>
      </c>
      <c r="E127" s="23">
        <f>VLOOKUP($A127,[1]VPI!$A$8:$F$143,6,FALSE)</f>
        <v>9968</v>
      </c>
      <c r="F127" s="22">
        <f t="shared" si="3"/>
        <v>6346.63</v>
      </c>
    </row>
    <row r="128" spans="1:6" ht="15.75" x14ac:dyDescent="0.25">
      <c r="A128" s="19">
        <v>131</v>
      </c>
      <c r="B128" s="20" t="s">
        <v>129</v>
      </c>
      <c r="C128" s="18">
        <f>VLOOKUP($A128,[1]VPI!$A$8:$F$143,3,FALSE)</f>
        <v>0.74260000000000004</v>
      </c>
      <c r="D128" s="18">
        <f t="shared" si="2"/>
        <v>0.5</v>
      </c>
      <c r="E128" s="23">
        <f>VLOOKUP($A128,[1]VPI!$A$8:$F$143,6,FALSE)</f>
        <v>9968</v>
      </c>
      <c r="F128" s="22">
        <f t="shared" si="3"/>
        <v>4984</v>
      </c>
    </row>
    <row r="129" spans="1:6" ht="15.75" x14ac:dyDescent="0.25">
      <c r="A129" s="19">
        <v>132</v>
      </c>
      <c r="B129" s="20" t="s">
        <v>130</v>
      </c>
      <c r="C129" s="18">
        <f>VLOOKUP($A129,[1]VPI!$A$8:$F$143,3,FALSE)</f>
        <v>0.41510000000000002</v>
      </c>
      <c r="D129" s="18">
        <f t="shared" si="2"/>
        <v>0.41510000000000002</v>
      </c>
      <c r="E129" s="23">
        <f>VLOOKUP($A129,[1]VPI!$A$8:$F$143,6,FALSE)</f>
        <v>10151</v>
      </c>
      <c r="F129" s="22">
        <f t="shared" si="3"/>
        <v>5937.32</v>
      </c>
    </row>
    <row r="130" spans="1:6" ht="15.75" x14ac:dyDescent="0.25">
      <c r="A130" s="19">
        <v>134</v>
      </c>
      <c r="B130" s="20" t="s">
        <v>131</v>
      </c>
      <c r="C130" s="18">
        <f>VLOOKUP($A130,[1]VPI!$A$8:$F$143,3,FALSE)</f>
        <v>0.8</v>
      </c>
      <c r="D130" s="18">
        <f t="shared" si="2"/>
        <v>0.5</v>
      </c>
      <c r="E130" s="23">
        <f>VLOOKUP($A130,[1]VPI!$A$8:$F$143,6,FALSE)</f>
        <v>10701</v>
      </c>
      <c r="F130" s="22">
        <f t="shared" si="3"/>
        <v>5350.5</v>
      </c>
    </row>
    <row r="131" spans="1:6" ht="15.75" x14ac:dyDescent="0.25">
      <c r="A131" s="19">
        <v>135</v>
      </c>
      <c r="B131" s="20" t="s">
        <v>132</v>
      </c>
      <c r="C131" s="18">
        <f>VLOOKUP($A131,[1]VPI!$A$8:$F$143,3,FALSE)</f>
        <v>0.28839999999999999</v>
      </c>
      <c r="D131" s="18">
        <f t="shared" si="2"/>
        <v>0.28839999999999999</v>
      </c>
      <c r="E131" s="23">
        <f>VLOOKUP($A131,[1]VPI!$A$8:$F$143,6,FALSE)</f>
        <v>9968</v>
      </c>
      <c r="F131" s="22">
        <f t="shared" si="3"/>
        <v>7093.23</v>
      </c>
    </row>
    <row r="132" spans="1:6" ht="15.75" x14ac:dyDescent="0.25">
      <c r="A132" s="19">
        <v>136</v>
      </c>
      <c r="B132" s="20" t="s">
        <v>133</v>
      </c>
      <c r="C132" s="18">
        <f>VLOOKUP($A132,[1]VPI!$A$8:$F$143,3,FALSE)</f>
        <v>0.32729999999999998</v>
      </c>
      <c r="D132" s="18">
        <f t="shared" si="2"/>
        <v>0.32729999999999998</v>
      </c>
      <c r="E132" s="23">
        <f>VLOOKUP($A132,[1]VPI!$A$8:$F$143,6,FALSE)</f>
        <v>9968</v>
      </c>
      <c r="F132" s="22">
        <f t="shared" si="3"/>
        <v>6705.47</v>
      </c>
    </row>
    <row r="133" spans="1:6" ht="15.75" x14ac:dyDescent="0.25">
      <c r="A133" s="19">
        <v>137</v>
      </c>
      <c r="B133" s="20" t="s">
        <v>134</v>
      </c>
      <c r="C133" s="18">
        <f>VLOOKUP($A133,[1]VPI!$A$8:$F$143,3,FALSE)</f>
        <v>0.3987</v>
      </c>
      <c r="D133" s="18">
        <f t="shared" si="2"/>
        <v>0.3987</v>
      </c>
      <c r="E133" s="23">
        <f>VLOOKUP($A133,[1]VPI!$A$8:$F$143,6,FALSE)</f>
        <v>9968</v>
      </c>
      <c r="F133" s="22">
        <f t="shared" si="3"/>
        <v>5993.76</v>
      </c>
    </row>
    <row r="134" spans="1:6" ht="15.75" x14ac:dyDescent="0.25">
      <c r="A134" s="19">
        <v>138</v>
      </c>
      <c r="B134" s="20" t="s">
        <v>135</v>
      </c>
      <c r="C134" s="18">
        <f>VLOOKUP($A134,[1]VPI!$A$8:$F$143,3,FALSE)</f>
        <v>0.23400000000000001</v>
      </c>
      <c r="D134" s="18">
        <f t="shared" si="2"/>
        <v>0.23400000000000001</v>
      </c>
      <c r="E134" s="23">
        <f>VLOOKUP($A134,[1]VPI!$A$8:$F$143,6,FALSE)</f>
        <v>9968</v>
      </c>
      <c r="F134" s="22">
        <f t="shared" si="3"/>
        <v>7635.49</v>
      </c>
    </row>
    <row r="135" spans="1:6" ht="15.75" x14ac:dyDescent="0.25">
      <c r="A135" s="19">
        <v>139</v>
      </c>
      <c r="B135" s="20" t="s">
        <v>136</v>
      </c>
      <c r="C135" s="18">
        <f>VLOOKUP($A135,[1]VPI!$A$8:$F$143,3,FALSE)</f>
        <v>0.36320000000000002</v>
      </c>
      <c r="D135" s="18">
        <f t="shared" ref="D135:D141" si="4">IF(C135&gt;0.5,0.5,C135)</f>
        <v>0.36320000000000002</v>
      </c>
      <c r="E135" s="23">
        <f>VLOOKUP($A135,[1]VPI!$A$8:$F$143,6,FALSE)</f>
        <v>9968</v>
      </c>
      <c r="F135" s="22">
        <f t="shared" ref="F135:F141" si="5">ROUND(E135*(1-D135),2)</f>
        <v>6347.62</v>
      </c>
    </row>
    <row r="136" spans="1:6" ht="15.75" x14ac:dyDescent="0.25">
      <c r="A136" s="19">
        <v>140</v>
      </c>
      <c r="B136" s="20" t="s">
        <v>137</v>
      </c>
      <c r="C136" s="18">
        <f>VLOOKUP($A136,[1]VPI!$A$8:$F$143,3,FALSE)</f>
        <v>0</v>
      </c>
      <c r="D136" s="18">
        <f t="shared" si="4"/>
        <v>0</v>
      </c>
      <c r="E136" s="23">
        <f>VLOOKUP($A136,[1]VPI!$A$8:$F$143,6,FALSE)</f>
        <v>9968</v>
      </c>
      <c r="F136" s="22">
        <f t="shared" si="5"/>
        <v>9968</v>
      </c>
    </row>
    <row r="137" spans="1:6" ht="15.75" x14ac:dyDescent="0.25">
      <c r="A137" s="19">
        <v>142</v>
      </c>
      <c r="B137" s="20" t="s">
        <v>138</v>
      </c>
      <c r="C137" s="18">
        <f>VLOOKUP($A137,[1]VPI!$A$8:$F$143,3,FALSE)</f>
        <v>0.34660000000000002</v>
      </c>
      <c r="D137" s="18">
        <f t="shared" si="4"/>
        <v>0.34660000000000002</v>
      </c>
      <c r="E137" s="23">
        <f>VLOOKUP($A137,[1]VPI!$A$8:$F$143,6,FALSE)</f>
        <v>9968</v>
      </c>
      <c r="F137" s="22">
        <f t="shared" si="5"/>
        <v>6513.09</v>
      </c>
    </row>
    <row r="138" spans="1:6" ht="15.75" x14ac:dyDescent="0.25">
      <c r="A138" s="19">
        <v>143</v>
      </c>
      <c r="B138" s="20" t="s">
        <v>139</v>
      </c>
      <c r="C138" s="18">
        <f>VLOOKUP($A138,[1]VPI!$A$8:$F$143,3,FALSE)</f>
        <v>0.33710000000000001</v>
      </c>
      <c r="D138" s="18">
        <f t="shared" si="4"/>
        <v>0.33710000000000001</v>
      </c>
      <c r="E138" s="23">
        <f>VLOOKUP($A138,[1]VPI!$A$8:$F$143,6,FALSE)</f>
        <v>10701</v>
      </c>
      <c r="F138" s="22">
        <f t="shared" si="5"/>
        <v>7093.69</v>
      </c>
    </row>
    <row r="139" spans="1:6" ht="15.75" x14ac:dyDescent="0.25">
      <c r="A139" s="19">
        <v>144</v>
      </c>
      <c r="B139" s="20" t="s">
        <v>140</v>
      </c>
      <c r="C139" s="18">
        <f>VLOOKUP($A139,[1]VPI!$A$8:$F$143,3,FALSE)</f>
        <v>0.27160000000000001</v>
      </c>
      <c r="D139" s="18">
        <f t="shared" si="4"/>
        <v>0.27160000000000001</v>
      </c>
      <c r="E139" s="23">
        <f>VLOOKUP($A139,[1]VPI!$A$8:$F$143,6,FALSE)</f>
        <v>10701</v>
      </c>
      <c r="F139" s="22">
        <f t="shared" si="5"/>
        <v>7794.61</v>
      </c>
    </row>
    <row r="140" spans="1:6" ht="15.75" x14ac:dyDescent="0.25">
      <c r="A140" s="19">
        <v>202</v>
      </c>
      <c r="B140" s="20" t="s">
        <v>141</v>
      </c>
      <c r="C140" s="18">
        <f>VLOOKUP($A140,[1]VPI!$A$8:$F$143,3,FALSE)</f>
        <v>0.36749999999999999</v>
      </c>
      <c r="D140" s="18">
        <f t="shared" si="4"/>
        <v>0.36749999999999999</v>
      </c>
      <c r="E140" s="23">
        <f>VLOOKUP($A140,[1]VPI!$A$8:$F$143,6,FALSE)</f>
        <v>9968</v>
      </c>
      <c r="F140" s="22">
        <f t="shared" si="5"/>
        <v>6304.76</v>
      </c>
    </row>
    <row r="141" spans="1:6" ht="15.75" x14ac:dyDescent="0.25">
      <c r="A141" s="19">
        <v>207</v>
      </c>
      <c r="B141" s="20" t="s">
        <v>142</v>
      </c>
      <c r="C141" s="18">
        <f>VLOOKUP($A141,[1]VPI!$A$8:$F$143,3,FALSE)</f>
        <v>0.24890000000000001</v>
      </c>
      <c r="D141" s="18">
        <f t="shared" si="4"/>
        <v>0.24890000000000001</v>
      </c>
      <c r="E141" s="23">
        <f>VLOOKUP($A141,[1]VPI!$A$8:$F$143,6,FALSE)</f>
        <v>9968</v>
      </c>
      <c r="F141" s="22">
        <f t="shared" si="5"/>
        <v>7486.96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E_Lanza</dc:creator>
  <cp:lastModifiedBy>Lanza, Edward (DOE)</cp:lastModifiedBy>
  <dcterms:created xsi:type="dcterms:W3CDTF">2020-06-23T14:47:27Z</dcterms:created>
  <dcterms:modified xsi:type="dcterms:W3CDTF">2024-05-20T19:08:42Z</dcterms:modified>
</cp:coreProperties>
</file>