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99367DD5-1C7F-4111-A075-92E2A17149CC}" xr6:coauthVersionLast="47" xr6:coauthVersionMax="47" xr10:uidLastSave="{00000000-0000-0000-0000-000000000000}"/>
  <bookViews>
    <workbookView xWindow="-27660" yWindow="1140" windowWidth="21600" windowHeight="11175" firstSheet="3" activeTab="3"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14" i="26" l="1"/>
  <c r="B13" i="26"/>
  <c r="B10" i="26"/>
  <c r="B8" i="26"/>
  <c r="C56" i="14"/>
  <c r="B15" i="26" s="1"/>
  <c r="D35" i="14"/>
  <c r="C35" i="14"/>
  <c r="A5" i="14" l="1"/>
  <c r="A4" i="14"/>
  <c r="A3" i="14"/>
  <c r="E8" i="26" l="1"/>
  <c r="E13" i="26"/>
  <c r="E15" i="26"/>
  <c r="E14" i="26"/>
</calcChain>
</file>

<file path=xl/sharedStrings.xml><?xml version="1.0" encoding="utf-8"?>
<sst xmlns="http://schemas.openxmlformats.org/spreadsheetml/2006/main" count="246" uniqueCount="145">
  <si>
    <t>Supplemental Instructional Program Review Rubrics</t>
  </si>
  <si>
    <t>Virginia Department of Education</t>
  </si>
  <si>
    <t>2023 Review Cycle</t>
  </si>
  <si>
    <r>
      <rPr>
        <b/>
        <sz val="12"/>
        <color rgb="FF000000"/>
        <rFont val="Calibri"/>
      </rPr>
      <t>Purpose</t>
    </r>
    <r>
      <rPr>
        <sz val="12"/>
        <color rgb="FF000000"/>
        <rFont val="Calibri"/>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rPr>
      <t>Recommended Supplemental Instructional Program Guide</t>
    </r>
    <r>
      <rPr>
        <sz val="12"/>
        <color rgb="FF000000"/>
        <rFont val="Calibri"/>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</si>
  <si>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rPr>
      <t xml:space="preserve">Definition of Supplemental Program: </t>
    </r>
    <r>
      <rPr>
        <sz val="12"/>
        <color rgb="FF000000"/>
        <rFont val="Calibri"/>
      </rPr>
      <t xml:space="preserve">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</si>
  <si>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rPr>
      <t xml:space="preserve">Process: </t>
    </r>
    <r>
      <rPr>
        <sz val="12"/>
        <color rgb="FF000000"/>
        <rFont val="Calibri"/>
      </rPr>
      <t xml:space="preserve">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rPr>
      <t>Recommended Supplemental Instructional Program Guide,</t>
    </r>
    <r>
      <rPr>
        <sz val="12"/>
        <color rgb="FF000000"/>
        <rFont val="Calibri"/>
      </rPr>
      <t xml:space="preserve"> which will be submitted to the VDOE and the VBOE for final review and approval. </t>
    </r>
  </si>
  <si>
    <t>Supplemental Instructional Program Review Rubric for Design &amp; Usability
Submission Information</t>
  </si>
  <si>
    <t>Date: July 13, 2023</t>
  </si>
  <si>
    <t xml:space="preserve">Name of Provider: Zaner-Bloser, Inc. </t>
  </si>
  <si>
    <t>Product Title and Edition: The Superkids Foundational Skills</t>
  </si>
  <si>
    <t>Publication Year: 2020</t>
  </si>
  <si>
    <t>Important:</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</si>
  <si>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</si>
  <si>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</si>
  <si>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</si>
  <si>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</si>
  <si>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</si>
  <si>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</si>
  <si>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</si>
  <si>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</si>
  <si>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</si>
  <si>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</si>
  <si>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</si>
  <si>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</si>
  <si>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</si>
  <si>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</si>
  <si>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</si>
  <si>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Subtotal  (6 points max)</t>
  </si>
  <si>
    <t>Instructional Design Summary</t>
  </si>
  <si>
    <t xml:space="preserve">"This program meets expectations for Instructional Design and Usability and Support with a score of 12 out of 13 points. 
The program received a score of 6 out of 6 points for Instructional Design.  Points were earned in the following areas: instruction and assessment tools that support the definition of a literacy supplemental program, not encouraging three-cueing, research base that aligns with science-based reading research, explicit and systematic instruction for the specific reading skill of phonics, assessment opportunities, and design meant to complement core instructional programs. The program meets the definition of a supplemental literacy program due to its focus on foundational skills to support a core program, including an emphasis on letter-sound correspondence during phonics instruction in Grade 1, Unit 2 (p. 222).  In addition, research is cited in the brochure entitled “The Superkids Reading Program Foundational Research.” Explicit and systematic phonics instruction is evident in the scope and sequence that moves from simple to complex skills, guidance provided for scaffolding and differentiation, and in the Daily Routines that include review, clear directions, guided practice, and independent practice of skills taught. Assessment opportunities include Check and Connect such as Grade 2, Unit 2 (p. 88) and an Assessments Overview which is provided for each grade level. Materials in this program can be used to supplement core instruction by providing additional practice, instruction, and support in the area of phonics. Teacher Tips and differentiation guidelines can enhance and support core instruction. "
</t>
  </si>
  <si>
    <t>N/A</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</si>
  <si>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</si>
  <si>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</si>
  <si>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</si>
  <si>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</si>
  <si>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</si>
  <si>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</si>
  <si>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</si>
  <si>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</si>
  <si>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Does Not Meet Expectations - 0 points</t>
  </si>
  <si>
    <t>Subtotal  (7 points max)</t>
  </si>
  <si>
    <t>Usability and Support Summary</t>
  </si>
  <si>
    <t xml:space="preserve">"The program received a score of 6 out of 7 points for Usability and Support.  Points were earned in the following areas:  materials that are well-organized and easy to locate, teacher editions that are concise and easy to navigate, reasonable implementation within school hours in a typical school setting, guidance regarding timelines for tasks, accessible professional development, and clear connections to core instructional programs.  Teacher editions include a Daily Routine that includes a summary, objectives, and steps for explicit instruction. Color-coding also supports the ease of use of materials. The Teacher Guide for each grade level provides tips and an index for locating specific skills. In addition, the program provides an overview of skills within units across the year, and weekly planners and five-day planner tools assist in program implementation. The Teacher Guide and Instructional Overview state timing for tasks, including lessons using a 3-day (30-40 minutes) or 5-day (15 minutes) routine.  
The program did not earn a point for providing guidance on how materials can be used with a core ELA curriculum program. For example, the Instructional Overview Manual for each grade level includes a statement that this program can be used to supplement literacy programs. However, there is not specific information about how to best utilize the program along with a core literacy program.  "
</t>
  </si>
  <si>
    <t>Supplemental Instructional Program Review Rubric for Phonics and Word Study
Submission Information</t>
  </si>
  <si>
    <t>Grades K-1: Phonics and Word Study</t>
  </si>
  <si>
    <t>Kindergarten Meets/Does Not Meet</t>
  </si>
  <si>
    <t>First Grade Meets/Does Not Meet</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</si>
  <si>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</si>
  <si>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</si>
  <si>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</si>
  <si>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</si>
  <si>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</si>
  <si>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</si>
  <si>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</si>
  <si>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</si>
  <si>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</si>
  <si>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</si>
  <si>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</si>
  <si>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</si>
  <si>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</si>
  <si>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</si>
  <si>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</si>
  <si>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</si>
  <si>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</si>
  <si>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</si>
  <si>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</si>
  <si>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</si>
  <si>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</si>
  <si>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</si>
  <si>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</si>
  <si>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</si>
  <si>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The program meets expectations for Phonics and Word Study and received a score of 17 out of 20 total points. Points were earned for a detailed scope and sequence; integrating letter names, sounds, and letter formation; strategies for blending; and opportunities to practice with cumulative review. The scope and sequence includes Daily Routines for applying what was learned to decoding and encoding words. An example of integration of letter knowledge skills is found in Unit 5, Lessons 1-7, which includes identifying the /d/ sound in various positions in words, recognizing upper and lowercase letters, practicing letter formation, and reading simple words with the /d/ sound.  Strategies for blending begin in Unit 5, and teachers also use an explicit strategy described in the Quick Guide to Blending document. Practice and review opportunity examples include work completed in the grade level skill books and online activities, daily review of letters and words, reading warm-up lists for words, and use of text that includes previously learned words to build fluency and automaticity.  
Points were not received in the following areas: specific and precise teacher language for corrective feedback, approach to teaching high-utility words, and guidance on how to use assessment data to form flexible groups. The program does not provide specific language for correction of letter sound articulation and mouth formation, nor language to support students who make errors during decoding and encoding. The Memory Words routine promotes memorization of all high-frequency words, rather than focusing attention on predictable phoneme-grapheme correspondences to decode regular parts of the words with discussion around the irregular parts of the word. While assessments and scoring guides are available (Kindergarten Guide, pp. 31-35), Teacher’s Guides and Instructional Overviews do not include information on how to use data to form student groups or differentiate instruction.  </t>
  </si>
  <si>
    <t>First Grade Summary Phonics</t>
  </si>
  <si>
    <t xml:space="preserve">The program meets expectations for Phonics and Word Study and received a score of 16 out of 20 total points. Points were earned for a detailed scope and sequence; integrating letter names, sounds, and letter formation; learning regular word types first; opportunities to practice with cumulative review; and high levels of student response and engagement. The scope and sequence includes Daily Routines that apply what was learned to decoding and encoding words. Integration of letter skills in Grade 1 instruction includes 15 lessons to review letter formation in the Review Unit. Also, in Unit 1, Lesson 1, students decode and encode words with the sound /ch/ to practice a new skill. High engagement activities and examples include work completed in the grade level skill books and online activities, daily review of letters and words, reading warm-up lists for words, and use of text in which previously learned words are practiced to build fluency and automaticity.  
Points were not received in the following areas:  specific and precise teacher language for corrective feedback, an explicit strategy for blending, approach to teaching high-utility words, and guidance on how to use assessment data to form flexible groups. In Unit 1, the Check and Connect portion of the lesson directs teachers to tell students to “go back and fix their mistakes” (p. 100). However, the program does not provide specific teacher language to support students in finding and fixing their mistakes, nor language to support students during decoding and encoding.  Regarding instruction in blending, in Unit 9, Lesson 8, students learn about sound combinations and adding –er and –est to words; however, a strategy is not found for blending other sounds in words. In Unit 1, Lesson 3 (p. 86), the Memory Words routine promotes memorization of all high-frequency words rather than focusing attention on predictable phoneme-grapheme correspondences to decode regular parts of the words with discussion around the irregular parts of the word. Students trace the new words and listen to a song instead of orthographically mapping the letters. While assessments and scoring guides are available (Grade 1 Guide, pp. 26-31), Teacher’s Guides and Instructional Overviews do not include information on how to use data to form student groups or differentiate instruction. </t>
  </si>
  <si>
    <t>Grade 2: Phonics and Word Study</t>
  </si>
  <si>
    <t>Grades 2-3:  Phonics and Word Study</t>
  </si>
  <si>
    <t>Second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</si>
  <si>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</si>
  <si>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</si>
  <si>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</si>
  <si>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</si>
  <si>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</si>
  <si>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</si>
  <si>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</si>
  <si>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</si>
  <si>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</si>
  <si>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</si>
  <si>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</si>
  <si>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</si>
  <si>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</si>
  <si>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</si>
  <si>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</si>
  <si>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Second Grade </t>
  </si>
  <si>
    <t>Subtotal (15 points max)</t>
  </si>
  <si>
    <t>Second Grade Summary Phonics</t>
  </si>
  <si>
    <t xml:space="preserve">The program meets expectations for Phonics and Word Study and received a score of 12 out of 15 total points. The program earned points for a detailed scope and sequence and phonics routine; explicit instruction and strategies to teach multisyllabic words; integration of spelling with phonics; opportunities to practice; and high levels of student engagement. The scope and sequence progresses from simple to more complex skills that allow students to connect letter patterns and includes syllabication features (Overview for Grade 2, pp. 8-11). Also, Daily Routines include applying what was learned to decoding and encoding words, and new skills are introduced with opportunities for guided and independent practice.  In Grade 2, multisyllabic word instruction begins with contractions and then progresses to suffixes, inflectional endings, derivational suffixes, and syllable types and patterns. Also, in Unit 9, Lesson 4, students mark vowels, divide between consonants, and read words with VC/CV patterns. Syllable type knowledge is utilized to blend syllables to read whole words. Opportunities to practice include Reading Warm-Up lists, phrases, short passages and texts, and including decodable texts with previously learned words. Engaging work includes online activities, “Superkid” characters, a variety of skill pages, games, and take-home pages.  
Points were not received in the following areas: specific and precise teacher language for corrective feedback, separation of easily confused letter patterns over time, and how to use assessment data to form flexible groups. In Unit 9, Lesson 2, a statement directs teachers to “correct students if they make a spelling mistake.”  However, the program does not provide specific teacher language to support students in finding and fixing their mistakes, nor language to support students during decoding and encoding. Multiple spelling patterns are taught within one lesson. In Unit 5, Lesson 1, for phonics and spelling, students are taught letter patterns au, aw, al, all, and ay within the same lesson.  While assessments and scoring guides are available (Grade 2 Guide, pp. 22-26), Teacher’s Guides and Instructional Overviews do not include information on how to use data to form student groups or differentiate instruction. </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</si>
  <si>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</si>
  <si>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</si>
  <si>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</si>
  <si>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</si>
  <si>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</si>
  <si>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</si>
  <si>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</si>
  <si>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</si>
  <si>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</si>
  <si>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</si>
  <si>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</si>
  <si>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</si>
  <si>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</si>
  <si>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</si>
  <si>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</si>
  <si>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</si>
  <si>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</si>
  <si>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</si>
  <si>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</si>
  <si>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</si>
  <si>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</si>
  <si>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</si>
  <si>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</si>
  <si>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</si>
  <si>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</si>
  <si>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</si>
  <si>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</si>
  <si>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</si>
  <si>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</si>
  <si>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</si>
  <si>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</si>
  <si>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</si>
  <si>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PDFs are provided, but not accessible.</t>
  </si>
  <si>
    <t>Available in ePUB Format </t>
  </si>
  <si>
    <t>ePUBs are provided, but not accessible</t>
  </si>
  <si>
    <t>Accessible Course within an Open Learning Management System (LMS) </t>
  </si>
  <si>
    <t>No</t>
  </si>
  <si>
    <t>Accessible Course within another Learning Management System (LMS) </t>
  </si>
  <si>
    <t>Courses are served up via Zaner-Bloser's proprietary platform. However, they are not accessible.</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</si>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</sst>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font>
    <font>
      <b/>
      <sz val="12"/>
      <name val="Calibri"/>
      <family val="2"/>
      <scheme val="minor"/>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u/>
      <sz val="11"/>
      <color theme="10"/>
      <name val="Calibri"/>
      <family val="2"/>
      <scheme val="minor"/>
    </font>
    <font>
      <u/>
      <sz val="12"/>
      <color theme="10"/>
      <name val="Calibri"/>
      <family val="2"/>
      <scheme val="minor"/>
    </font>
    <font>
      <sz val="12"/>
      <name val="Calibri (Body)"/>
    </font>
    <font>
      <b/>
      <sz val="14"/>
      <name val="Calibri"/>
      <family val="2"/>
      <scheme val="minor"/>
    </font>
    <font>
      <sz val="12"/>
      <color rgb="FF000000"/>
      <name val="Calibri"/>
      <family val="2"/>
    </font>
    <font>
      <b/>
      <sz val="12"/>
      <color rgb="FF000000"/>
      <name val="Calibri"/>
      <family val="2"/>
    </font>
    <font>
      <b/>
      <sz val="12"/>
      <color rgb="FF000000"/>
      <name val="Calibri"/>
    </font>
    <font>
      <sz val="12"/>
      <color rgb="FF000000"/>
      <name val="Calibri"/>
    </font>
    <font>
      <i/>
      <sz val="12"/>
      <color rgb="FF000000"/>
      <name val="Calibri"/>
    </font>
    <font>
      <sz val="12"/>
      <name val="Calibri"/>
      <scheme val="minor"/>
    </font>
    <font>
      <i/>
      <sz val="12"/>
      <color rgb="FF000000"/>
      <name val="Calibri"/>
      <family val="2"/>
    </font>
    <font>
      <sz val="12"/>
      <color theme="1"/>
      <name val="Calibri"/>
      <scheme val="minor"/>
    </font>
    <font>
      <b/>
      <u/>
      <sz val="12"/>
      <color rgb="FF000000"/>
      <name val="Calibri"/>
      <family val="2"/>
    </font>
    <font>
      <u/>
      <sz val="12"/>
      <color rgb="FF000000"/>
      <name val="Calibri"/>
      <family val="2"/>
    </font>
    <font>
      <sz val="12"/>
      <color rgb="FF000000"/>
      <name val="Calibri"/>
      <family val="2"/>
      <scheme val="minor"/>
    </font>
    <font>
      <sz val="12"/>
      <color rgb="FF000000"/>
      <name val="Calibri (Body)"/>
    </font>
    <font>
      <b/>
      <sz val="14"/>
      <color theme="1"/>
      <name val="Calibri (Body)"/>
    </font>
    <font>
      <b/>
      <sz val="14"/>
      <color theme="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thin">
        <color indexed="64"/>
      </left>
      <right style="thin">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medium">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s>
  <cellStyleXfs count="3">
    <xf numFmtId="0" fontId="0" fillId="0" borderId="0"/>
    <xf numFmtId="0" fontId="5" fillId="0" borderId="0"/>
    <xf numFmtId="0" fontId="19" fillId="0" borderId="0" applyNumberFormat="0" applyFill="0" applyBorder="0" applyAlignment="0" applyProtection="0"/>
  </cellStyleXfs>
  <cellXfs count="247">
    <xf numFmtId="0" fontId="0" fillId="0" borderId="0" xfId="0"/>
    <xf numFmtId="0" fontId="5" fillId="0" borderId="0" xfId="0" applyFont="1"/>
    <xf numFmtId="0" fontId="5" fillId="0" borderId="0" xfId="0" applyFont="1" applyAlignment="1">
      <alignment horizontal="center"/>
    </xf>
    <xf numFmtId="0" fontId="5" fillId="0" borderId="0" xfId="1"/>
    <xf numFmtId="0" fontId="5" fillId="0" borderId="0" xfId="1" applyAlignment="1">
      <alignment vertical="center"/>
    </xf>
    <xf numFmtId="0" fontId="5" fillId="0" borderId="0" xfId="1" applyAlignment="1">
      <alignment vertical="top"/>
    </xf>
    <xf numFmtId="0" fontId="5" fillId="0" borderId="0" xfId="1" applyAlignment="1">
      <alignment horizontal="left" vertical="top" wrapText="1"/>
    </xf>
    <xf numFmtId="0" fontId="5" fillId="0" borderId="0" xfId="1" applyAlignment="1">
      <alignment horizontal="center" vertical="center"/>
    </xf>
    <xf numFmtId="0" fontId="5" fillId="0" borderId="0" xfId="1" applyAlignment="1">
      <alignment horizontal="center"/>
    </xf>
    <xf numFmtId="0" fontId="5" fillId="0" borderId="0" xfId="1" applyAlignment="1">
      <alignment wrapText="1"/>
    </xf>
    <xf numFmtId="0" fontId="6" fillId="3" borderId="34"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1" applyAlignment="1">
      <alignment horizontal="center" vertical="center" wrapText="1"/>
    </xf>
    <xf numFmtId="0" fontId="8" fillId="4" borderId="6" xfId="0" applyFont="1" applyFill="1" applyBorder="1" applyAlignment="1">
      <alignment horizontal="center" vertical="center"/>
    </xf>
    <xf numFmtId="0" fontId="0" fillId="0" borderId="0" xfId="0" applyAlignment="1">
      <alignment vertical="center"/>
    </xf>
    <xf numFmtId="0" fontId="0" fillId="7" borderId="0" xfId="0" applyFill="1"/>
    <xf numFmtId="0" fontId="9" fillId="7" borderId="0" xfId="0" applyFont="1" applyFill="1"/>
    <xf numFmtId="0" fontId="0" fillId="0" borderId="0" xfId="0" applyAlignment="1">
      <alignment vertical="top"/>
    </xf>
    <xf numFmtId="0" fontId="13" fillId="0" borderId="0" xfId="0" applyFont="1" applyAlignment="1">
      <alignment vertical="center"/>
    </xf>
    <xf numFmtId="0" fontId="12" fillId="0" borderId="37"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7" fillId="0" borderId="1" xfId="0" applyFont="1" applyBorder="1" applyAlignment="1">
      <alignment horizontal="center" vertical="center"/>
    </xf>
    <xf numFmtId="0" fontId="10" fillId="0" borderId="0" xfId="0" applyFont="1"/>
    <xf numFmtId="0" fontId="4" fillId="0" borderId="0" xfId="0" applyFont="1" applyAlignment="1">
      <alignment vertical="center"/>
    </xf>
    <xf numFmtId="0" fontId="7" fillId="0" borderId="0" xfId="0" applyFont="1" applyAlignment="1">
      <alignment horizontal="center"/>
    </xf>
    <xf numFmtId="0" fontId="9" fillId="0" borderId="0" xfId="0" applyFont="1"/>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5" fillId="0" borderId="0" xfId="1" applyAlignment="1">
      <alignment horizontal="left" vertical="center" wrapText="1"/>
    </xf>
    <xf numFmtId="0" fontId="16" fillId="0" borderId="0" xfId="0" applyFont="1"/>
    <xf numFmtId="0" fontId="6" fillId="8" borderId="0" xfId="0" applyFont="1" applyFill="1" applyAlignment="1">
      <alignment horizontal="center" vertical="center" wrapText="1"/>
    </xf>
    <xf numFmtId="0" fontId="16" fillId="3" borderId="0" xfId="0" applyFont="1" applyFill="1"/>
    <xf numFmtId="0" fontId="3" fillId="0" borderId="0" xfId="0" applyFont="1"/>
    <xf numFmtId="0" fontId="2" fillId="0" borderId="0" xfId="1" applyFont="1" applyAlignment="1">
      <alignment vertical="center"/>
    </xf>
    <xf numFmtId="0" fontId="2" fillId="0" borderId="0" xfId="1" applyFont="1"/>
    <xf numFmtId="0" fontId="2" fillId="0" borderId="0" xfId="1" applyFont="1" applyAlignment="1">
      <alignment vertical="top"/>
    </xf>
    <xf numFmtId="0" fontId="2" fillId="0" borderId="0" xfId="1" applyFont="1" applyAlignment="1">
      <alignment vertical="top" wrapText="1"/>
    </xf>
    <xf numFmtId="0" fontId="11" fillId="6" borderId="47" xfId="1" applyFont="1" applyFill="1" applyBorder="1" applyAlignment="1">
      <alignment horizontal="center" vertical="top"/>
    </xf>
    <xf numFmtId="0" fontId="11" fillId="6" borderId="1" xfId="1" applyFont="1" applyFill="1" applyBorder="1" applyAlignment="1">
      <alignment horizontal="center" vertical="top" wrapText="1"/>
    </xf>
    <xf numFmtId="0" fontId="2" fillId="0" borderId="61" xfId="1" applyFont="1" applyBorder="1" applyAlignment="1">
      <alignment horizontal="left" vertical="center" wrapText="1"/>
    </xf>
    <xf numFmtId="0" fontId="2" fillId="0" borderId="0" xfId="1" applyFont="1" applyAlignment="1">
      <alignment wrapText="1"/>
    </xf>
    <xf numFmtId="0" fontId="2" fillId="0" borderId="0" xfId="0" applyFont="1"/>
    <xf numFmtId="0" fontId="2" fillId="0" borderId="23" xfId="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59" xfId="1" applyFont="1" applyBorder="1" applyAlignment="1">
      <alignment horizontal="left" vertical="center" wrapText="1"/>
    </xf>
    <xf numFmtId="0" fontId="2" fillId="0" borderId="57" xfId="1" applyFont="1" applyBorder="1" applyAlignment="1">
      <alignment horizontal="left" vertical="center" wrapText="1"/>
    </xf>
    <xf numFmtId="0" fontId="17" fillId="0" borderId="0" xfId="0" applyFont="1"/>
    <xf numFmtId="0" fontId="1" fillId="0" borderId="0" xfId="0" applyFont="1"/>
    <xf numFmtId="0" fontId="1" fillId="0" borderId="0" xfId="0" applyFont="1" applyAlignment="1">
      <alignment vertical="center"/>
    </xf>
    <xf numFmtId="0" fontId="17" fillId="0" borderId="0" xfId="0" applyFont="1" applyAlignment="1">
      <alignment horizontal="left" vertical="center" wrapText="1"/>
    </xf>
    <xf numFmtId="0" fontId="2" fillId="0" borderId="2" xfId="0" applyFont="1" applyBorder="1" applyAlignment="1">
      <alignment horizontal="center" vertical="center" wrapText="1"/>
    </xf>
    <xf numFmtId="0" fontId="8" fillId="4" borderId="24" xfId="0" applyFont="1" applyFill="1" applyBorder="1" applyAlignment="1">
      <alignment horizontal="center" vertical="center" wrapText="1"/>
    </xf>
    <xf numFmtId="0" fontId="2" fillId="0" borderId="0" xfId="0" applyFont="1" applyBorder="1" applyAlignment="1">
      <alignment horizontal="center" vertical="center" wrapText="1"/>
    </xf>
    <xf numFmtId="0" fontId="23" fillId="7" borderId="23" xfId="0" applyFont="1" applyFill="1" applyBorder="1" applyAlignment="1">
      <alignment horizontal="left" vertical="center" wrapText="1"/>
    </xf>
    <xf numFmtId="0" fontId="23" fillId="0" borderId="23" xfId="0" applyFont="1" applyBorder="1" applyAlignment="1">
      <alignment horizontal="left" vertical="center" wrapText="1"/>
    </xf>
    <xf numFmtId="0" fontId="2" fillId="0" borderId="23" xfId="1" applyFont="1" applyFill="1" applyBorder="1" applyAlignment="1">
      <alignment horizontal="center" vertical="center"/>
    </xf>
    <xf numFmtId="0" fontId="2" fillId="0" borderId="35" xfId="1" applyFont="1" applyFill="1" applyBorder="1" applyAlignment="1">
      <alignment horizontal="center" vertical="center"/>
    </xf>
    <xf numFmtId="0" fontId="23" fillId="0" borderId="0" xfId="0" applyFont="1" applyFill="1" applyAlignment="1">
      <alignment vertical="center" wrapText="1"/>
    </xf>
    <xf numFmtId="0" fontId="8" fillId="3" borderId="32" xfId="1" applyFont="1" applyFill="1" applyBorder="1" applyAlignment="1">
      <alignment horizontal="center" vertical="center"/>
    </xf>
    <xf numFmtId="0" fontId="8" fillId="3" borderId="32" xfId="1" applyFont="1" applyFill="1" applyBorder="1" applyAlignment="1">
      <alignment horizontal="center" vertical="center" wrapText="1"/>
    </xf>
    <xf numFmtId="0" fontId="2" fillId="0" borderId="35" xfId="1" applyFont="1" applyBorder="1" applyAlignment="1">
      <alignment horizontal="center"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3" fillId="0" borderId="18" xfId="0" applyFont="1" applyFill="1" applyBorder="1" applyAlignment="1">
      <alignment horizontal="left" vertical="top" wrapText="1"/>
    </xf>
    <xf numFmtId="0" fontId="8" fillId="3" borderId="50" xfId="1" applyFont="1" applyFill="1" applyBorder="1" applyAlignment="1">
      <alignment horizontal="center" vertical="center" wrapText="1"/>
    </xf>
    <xf numFmtId="0" fontId="23" fillId="0" borderId="9" xfId="0" applyFont="1" applyBorder="1" applyAlignment="1">
      <alignment horizontal="left" vertical="center" wrapText="1"/>
    </xf>
    <xf numFmtId="0" fontId="2" fillId="2" borderId="1" xfId="0" applyFont="1" applyFill="1" applyBorder="1" applyAlignment="1">
      <alignment horizontal="center" vertical="center" wrapText="1"/>
    </xf>
    <xf numFmtId="0" fontId="23" fillId="7" borderId="9" xfId="0" applyFont="1" applyFill="1" applyBorder="1" applyAlignment="1">
      <alignment horizontal="left" vertical="center" wrapText="1"/>
    </xf>
    <xf numFmtId="0" fontId="2" fillId="0" borderId="7" xfId="1" applyFont="1" applyBorder="1" applyAlignment="1">
      <alignment horizontal="center" vertical="center" wrapText="1"/>
    </xf>
    <xf numFmtId="0" fontId="17" fillId="0" borderId="33" xfId="0" applyFont="1" applyBorder="1" applyAlignment="1">
      <alignment horizontal="left" vertical="center" wrapText="1"/>
    </xf>
    <xf numFmtId="0" fontId="17" fillId="0" borderId="33" xfId="0" applyFont="1" applyBorder="1"/>
    <xf numFmtId="0" fontId="2" fillId="0" borderId="4" xfId="0" applyFont="1" applyBorder="1" applyAlignment="1">
      <alignment horizontal="center" vertical="center"/>
    </xf>
    <xf numFmtId="0" fontId="23" fillId="0" borderId="31" xfId="0" applyFont="1" applyBorder="1" applyAlignment="1">
      <alignment horizontal="left" vertical="center" wrapText="1"/>
    </xf>
    <xf numFmtId="0" fontId="2" fillId="0" borderId="25" xfId="0" applyFont="1" applyBorder="1" applyAlignment="1">
      <alignment horizontal="center" vertical="center" wrapText="1"/>
    </xf>
    <xf numFmtId="0" fontId="2" fillId="0" borderId="9" xfId="0" applyFont="1" applyBorder="1" applyAlignment="1">
      <alignment horizontal="left" vertical="center" wrapText="1"/>
    </xf>
    <xf numFmtId="0" fontId="2" fillId="7" borderId="9" xfId="0" applyFont="1" applyFill="1" applyBorder="1" applyAlignment="1">
      <alignment horizontal="left" vertical="center" wrapText="1"/>
    </xf>
    <xf numFmtId="0" fontId="1" fillId="0" borderId="0" xfId="0" applyFont="1" applyAlignment="1">
      <alignment vertical="top"/>
    </xf>
    <xf numFmtId="0" fontId="5" fillId="0" borderId="0" xfId="0" applyFont="1" applyAlignment="1">
      <alignment vertical="top"/>
    </xf>
    <xf numFmtId="0" fontId="16" fillId="3" borderId="1" xfId="1" applyFont="1" applyFill="1" applyBorder="1" applyAlignment="1">
      <alignment horizontal="center" vertical="center" wrapText="1"/>
    </xf>
    <xf numFmtId="0" fontId="8" fillId="4" borderId="73" xfId="0" applyFont="1" applyFill="1" applyBorder="1" applyAlignment="1">
      <alignment horizontal="center" vertical="center"/>
    </xf>
    <xf numFmtId="0" fontId="2" fillId="0" borderId="2" xfId="0" applyFont="1" applyBorder="1" applyAlignment="1">
      <alignment horizontal="center" vertical="center"/>
    </xf>
    <xf numFmtId="0" fontId="23" fillId="0" borderId="18" xfId="0" applyFont="1" applyBorder="1" applyAlignment="1">
      <alignment horizontal="left" vertical="center" wrapText="1"/>
    </xf>
    <xf numFmtId="0" fontId="1" fillId="0" borderId="0" xfId="0" applyFont="1" applyAlignment="1">
      <alignment horizontal="center"/>
    </xf>
    <xf numFmtId="0" fontId="8" fillId="4" borderId="36" xfId="0" applyFont="1" applyFill="1" applyBorder="1" applyAlignment="1">
      <alignment horizontal="center" vertical="center" wrapText="1"/>
    </xf>
    <xf numFmtId="0" fontId="28" fillId="0" borderId="58" xfId="1" applyFont="1" applyBorder="1" applyAlignment="1">
      <alignment vertical="center" wrapText="1"/>
    </xf>
    <xf numFmtId="0" fontId="28" fillId="0" borderId="24" xfId="1" applyFont="1" applyBorder="1" applyAlignment="1">
      <alignment horizontal="center" vertical="center" wrapText="1"/>
    </xf>
    <xf numFmtId="0" fontId="2" fillId="0" borderId="74" xfId="0" applyFont="1" applyBorder="1" applyAlignment="1">
      <alignment vertical="center"/>
    </xf>
    <xf numFmtId="0" fontId="28" fillId="0" borderId="60" xfId="1" applyFont="1" applyBorder="1" applyAlignment="1">
      <alignment vertical="center" wrapText="1"/>
    </xf>
    <xf numFmtId="0" fontId="28" fillId="0" borderId="2" xfId="1" applyFont="1" applyBorder="1" applyAlignment="1">
      <alignment horizontal="center" vertical="center" wrapText="1"/>
    </xf>
    <xf numFmtId="0" fontId="28" fillId="0" borderId="1" xfId="1" applyFont="1" applyBorder="1" applyAlignment="1">
      <alignment horizontal="center" vertical="center" wrapText="1"/>
    </xf>
    <xf numFmtId="0" fontId="2" fillId="0" borderId="74" xfId="0" applyFont="1" applyBorder="1" applyAlignment="1">
      <alignment vertical="center" wrapText="1"/>
    </xf>
    <xf numFmtId="0" fontId="2" fillId="0" borderId="61" xfId="1" applyFont="1" applyBorder="1" applyAlignment="1">
      <alignment vertical="center" wrapText="1"/>
    </xf>
    <xf numFmtId="0" fontId="28" fillId="0" borderId="62" xfId="1" applyFont="1" applyBorder="1" applyAlignment="1">
      <alignment vertical="center" wrapText="1"/>
    </xf>
    <xf numFmtId="0" fontId="28" fillId="0" borderId="75" xfId="1" applyFont="1" applyBorder="1" applyAlignment="1">
      <alignment horizontal="center" vertical="center" wrapText="1"/>
    </xf>
    <xf numFmtId="0" fontId="2" fillId="0" borderId="63" xfId="1" applyFont="1" applyBorder="1" applyAlignment="1">
      <alignment vertical="center" wrapText="1"/>
    </xf>
    <xf numFmtId="0" fontId="11" fillId="6" borderId="64" xfId="1" applyFont="1" applyFill="1" applyBorder="1" applyAlignment="1">
      <alignment horizontal="center" vertical="center" wrapText="1"/>
    </xf>
    <xf numFmtId="0" fontId="23" fillId="0" borderId="37" xfId="0" applyFont="1" applyBorder="1" applyAlignment="1">
      <alignment vertical="center"/>
    </xf>
    <xf numFmtId="0" fontId="30" fillId="0" borderId="1" xfId="0" applyFont="1" applyBorder="1" applyAlignment="1">
      <alignment horizontal="center" vertical="center"/>
    </xf>
    <xf numFmtId="0" fontId="23" fillId="0" borderId="43" xfId="0" applyFont="1" applyBorder="1" applyAlignment="1">
      <alignment vertical="center" wrapText="1"/>
    </xf>
    <xf numFmtId="0" fontId="7" fillId="0" borderId="4" xfId="0" applyFont="1" applyBorder="1" applyAlignment="1">
      <alignment horizontal="center" vertical="center"/>
    </xf>
    <xf numFmtId="0" fontId="30" fillId="0" borderId="4" xfId="0" applyFont="1" applyBorder="1" applyAlignment="1">
      <alignment horizontal="center" vertical="center"/>
    </xf>
    <xf numFmtId="0" fontId="23" fillId="0" borderId="39" xfId="0" applyFont="1" applyBorder="1" applyAlignment="1">
      <alignment vertical="center"/>
    </xf>
    <xf numFmtId="0" fontId="7" fillId="0" borderId="40" xfId="0" applyFont="1" applyBorder="1" applyAlignment="1">
      <alignment horizontal="center" vertical="center"/>
    </xf>
    <xf numFmtId="0" fontId="30" fillId="0" borderId="40" xfId="0" applyFont="1" applyBorder="1" applyAlignment="1">
      <alignment horizontal="center" vertical="center"/>
    </xf>
    <xf numFmtId="0" fontId="30" fillId="0" borderId="47" xfId="0" applyFont="1" applyBorder="1" applyAlignment="1">
      <alignment vertical="center"/>
    </xf>
    <xf numFmtId="0" fontId="30"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33" xfId="0" applyFont="1" applyBorder="1" applyAlignment="1">
      <alignment wrapText="1"/>
    </xf>
    <xf numFmtId="0" fontId="7" fillId="0" borderId="71" xfId="1" applyFont="1" applyFill="1" applyBorder="1" applyAlignment="1">
      <alignment horizontal="right" vertical="center" wrapText="1"/>
    </xf>
    <xf numFmtId="0" fontId="7" fillId="0" borderId="71" xfId="1" applyFont="1" applyBorder="1" applyAlignment="1">
      <alignment horizontal="right" vertical="center" wrapText="1"/>
    </xf>
    <xf numFmtId="0" fontId="17" fillId="0" borderId="36" xfId="0" applyFont="1" applyBorder="1" applyAlignment="1">
      <alignment horizontal="left"/>
    </xf>
    <xf numFmtId="0" fontId="17" fillId="0" borderId="0" xfId="0" applyFont="1" applyBorder="1" applyAlignment="1">
      <alignment horizontal="left"/>
    </xf>
    <xf numFmtId="0" fontId="17" fillId="0" borderId="0" xfId="0" applyFont="1" applyBorder="1" applyAlignment="1">
      <alignment wrapText="1"/>
    </xf>
    <xf numFmtId="0" fontId="18" fillId="0" borderId="0" xfId="0" applyFont="1" applyAlignment="1">
      <alignment vertical="center"/>
    </xf>
    <xf numFmtId="0" fontId="18" fillId="0" borderId="0" xfId="0" applyFont="1"/>
    <xf numFmtId="0" fontId="6" fillId="4" borderId="6"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2" xfId="0" applyFont="1" applyBorder="1" applyAlignment="1">
      <alignment horizontal="right" wrapText="1"/>
    </xf>
    <xf numFmtId="0" fontId="2" fillId="0" borderId="7" xfId="1" applyFont="1" applyFill="1" applyBorder="1" applyAlignment="1">
      <alignment horizontal="center" vertical="center" wrapText="1"/>
    </xf>
    <xf numFmtId="0" fontId="6" fillId="3" borderId="32" xfId="1" applyFont="1" applyFill="1" applyBorder="1" applyAlignment="1">
      <alignment horizontal="center" vertical="center"/>
    </xf>
    <xf numFmtId="0" fontId="6" fillId="3" borderId="20" xfId="1" applyFont="1" applyFill="1" applyBorder="1" applyAlignment="1">
      <alignment horizontal="center" vertical="center" wrapText="1"/>
    </xf>
    <xf numFmtId="0" fontId="6" fillId="3" borderId="72" xfId="1" applyFont="1" applyFill="1" applyBorder="1" applyAlignment="1">
      <alignment horizontal="center" vertical="center" wrapText="1"/>
    </xf>
    <xf numFmtId="0" fontId="2" fillId="0" borderId="0" xfId="1" applyFont="1" applyAlignment="1">
      <alignment horizontal="center" vertical="center"/>
    </xf>
    <xf numFmtId="0" fontId="23" fillId="0" borderId="71" xfId="0" applyFont="1" applyBorder="1" applyAlignment="1">
      <alignment horizontal="left" vertical="top" wrapText="1"/>
    </xf>
    <xf numFmtId="0" fontId="6" fillId="3" borderId="70" xfId="1"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 fillId="0" borderId="26" xfId="0" applyFont="1" applyBorder="1"/>
    <xf numFmtId="0" fontId="5" fillId="0" borderId="26" xfId="0" applyFont="1" applyBorder="1"/>
    <xf numFmtId="0" fontId="2" fillId="0" borderId="3" xfId="0" applyFont="1" applyBorder="1" applyAlignment="1">
      <alignment vertical="center"/>
    </xf>
    <xf numFmtId="0" fontId="2" fillId="0" borderId="3" xfId="0" applyFont="1" applyBorder="1"/>
    <xf numFmtId="0" fontId="2" fillId="0" borderId="6" xfId="0" applyFont="1" applyBorder="1" applyAlignment="1">
      <alignment horizontal="center" vertical="center"/>
    </xf>
    <xf numFmtId="0" fontId="23" fillId="0" borderId="20" xfId="0" applyFont="1" applyBorder="1" applyAlignment="1">
      <alignment horizontal="left" vertical="center" wrapText="1"/>
    </xf>
    <xf numFmtId="0" fontId="2" fillId="0" borderId="6" xfId="0" applyFont="1" applyBorder="1" applyAlignment="1">
      <alignment horizontal="center" vertical="center" wrapText="1"/>
    </xf>
    <xf numFmtId="0" fontId="16" fillId="3" borderId="4" xfId="1" applyFont="1" applyFill="1" applyBorder="1" applyAlignment="1">
      <alignment horizontal="center" vertical="center" wrapText="1"/>
    </xf>
    <xf numFmtId="0" fontId="6" fillId="4" borderId="24" xfId="0" applyFont="1" applyFill="1" applyBorder="1" applyAlignment="1">
      <alignment horizontal="center" vertical="center" wrapText="1"/>
    </xf>
    <xf numFmtId="0" fontId="26" fillId="0" borderId="12" xfId="1" applyFont="1" applyBorder="1" applyAlignment="1">
      <alignment vertical="center" wrapText="1"/>
    </xf>
    <xf numFmtId="0" fontId="2" fillId="0" borderId="13" xfId="1" applyFont="1" applyBorder="1" applyAlignment="1">
      <alignment vertical="center" wrapText="1"/>
    </xf>
    <xf numFmtId="0" fontId="2" fillId="0" borderId="14" xfId="1" applyFont="1" applyBorder="1" applyAlignment="1">
      <alignment vertical="center" wrapText="1"/>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22" fillId="6" borderId="30" xfId="1" applyFont="1" applyFill="1" applyBorder="1" applyAlignment="1">
      <alignment horizontal="center"/>
    </xf>
    <xf numFmtId="0" fontId="22" fillId="6" borderId="0" xfId="1" applyFont="1" applyFill="1" applyAlignment="1">
      <alignment horizontal="center"/>
    </xf>
    <xf numFmtId="0" fontId="22" fillId="6" borderId="15" xfId="1" applyFont="1" applyFill="1" applyBorder="1" applyAlignment="1">
      <alignment horizontal="center"/>
    </xf>
    <xf numFmtId="0" fontId="22" fillId="6" borderId="16" xfId="1" applyFont="1" applyFill="1" applyBorder="1" applyAlignment="1">
      <alignment horizontal="center" vertical="top"/>
    </xf>
    <xf numFmtId="0" fontId="22" fillId="6" borderId="11" xfId="1" applyFont="1" applyFill="1" applyBorder="1" applyAlignment="1">
      <alignment horizontal="center" vertical="top"/>
    </xf>
    <xf numFmtId="0" fontId="22" fillId="6" borderId="17" xfId="1" applyFont="1" applyFill="1" applyBorder="1" applyAlignment="1">
      <alignment horizontal="center" vertical="top"/>
    </xf>
    <xf numFmtId="0" fontId="26"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4" fillId="0" borderId="24" xfId="0" applyFont="1" applyBorder="1" applyAlignment="1">
      <alignment horizontal="left" vertical="top" wrapText="1"/>
    </xf>
    <xf numFmtId="0" fontId="24" fillId="0" borderId="66" xfId="0" applyFont="1" applyBorder="1" applyAlignment="1">
      <alignment horizontal="left" vertical="top" wrapText="1"/>
    </xf>
    <xf numFmtId="0" fontId="24" fillId="0" borderId="70" xfId="0" applyFont="1" applyBorder="1" applyAlignment="1">
      <alignment horizontal="left" vertical="top" wrapText="1"/>
    </xf>
    <xf numFmtId="0" fontId="34" fillId="0" borderId="36" xfId="0" applyFont="1" applyBorder="1" applyAlignment="1">
      <alignment horizontal="left" vertical="center" wrapText="1"/>
    </xf>
    <xf numFmtId="0" fontId="34" fillId="0" borderId="19" xfId="0" applyFont="1" applyBorder="1" applyAlignment="1">
      <alignment horizontal="left" vertical="center" wrapText="1"/>
    </xf>
    <xf numFmtId="0" fontId="34" fillId="0" borderId="69" xfId="0" applyFont="1" applyBorder="1" applyAlignment="1">
      <alignment horizontal="left" vertical="center" wrapText="1"/>
    </xf>
    <xf numFmtId="0" fontId="17" fillId="0" borderId="36" xfId="0" applyFont="1" applyBorder="1" applyAlignment="1">
      <alignment horizontal="left" vertical="center" wrapText="1"/>
    </xf>
    <xf numFmtId="0" fontId="17" fillId="0" borderId="19" xfId="0" applyFont="1" applyBorder="1" applyAlignment="1">
      <alignment horizontal="left" vertical="center" wrapText="1"/>
    </xf>
    <xf numFmtId="0" fontId="17" fillId="0" borderId="69" xfId="0" applyFont="1" applyBorder="1" applyAlignment="1">
      <alignment horizontal="left" vertical="center" wrapText="1"/>
    </xf>
    <xf numFmtId="0" fontId="8" fillId="8" borderId="25" xfId="0" applyFont="1" applyFill="1" applyBorder="1" applyAlignment="1">
      <alignment horizontal="center" vertical="center" wrapText="1"/>
    </xf>
    <xf numFmtId="0" fontId="8" fillId="8" borderId="65" xfId="0" applyFont="1" applyFill="1" applyBorder="1" applyAlignment="1">
      <alignment horizontal="center" vertical="center" wrapText="1"/>
    </xf>
    <xf numFmtId="0" fontId="8" fillId="8" borderId="68" xfId="0" applyFont="1" applyFill="1" applyBorder="1" applyAlignment="1">
      <alignment horizontal="center" vertical="center" wrapText="1"/>
    </xf>
    <xf numFmtId="0" fontId="23" fillId="0" borderId="36" xfId="0" applyFont="1" applyBorder="1" applyAlignment="1">
      <alignment horizontal="left" vertical="top" wrapText="1"/>
    </xf>
    <xf numFmtId="0" fontId="23" fillId="0" borderId="19" xfId="0" applyFont="1" applyBorder="1" applyAlignment="1">
      <alignment horizontal="left" vertical="top" wrapText="1"/>
    </xf>
    <xf numFmtId="0" fontId="23" fillId="0" borderId="69" xfId="0" applyFont="1" applyBorder="1" applyAlignment="1">
      <alignment horizontal="left" vertical="top" wrapText="1"/>
    </xf>
    <xf numFmtId="0" fontId="24" fillId="0" borderId="36" xfId="0" applyFont="1" applyBorder="1" applyAlignment="1">
      <alignment horizontal="left" vertical="top" wrapText="1"/>
    </xf>
    <xf numFmtId="0" fontId="24" fillId="0" borderId="19" xfId="0" applyFont="1" applyBorder="1" applyAlignment="1">
      <alignment horizontal="left" vertical="top" wrapText="1"/>
    </xf>
    <xf numFmtId="0" fontId="24" fillId="0" borderId="69" xfId="0" applyFont="1" applyBorder="1" applyAlignment="1">
      <alignment horizontal="left" vertical="top" wrapText="1"/>
    </xf>
    <xf numFmtId="0" fontId="31" fillId="0" borderId="36" xfId="0" applyFont="1" applyBorder="1" applyAlignment="1">
      <alignment horizontal="left" vertical="top" wrapText="1"/>
    </xf>
    <xf numFmtId="0" fontId="31" fillId="0" borderId="19" xfId="0" applyFont="1" applyBorder="1" applyAlignment="1">
      <alignment horizontal="left" vertical="top" wrapText="1"/>
    </xf>
    <xf numFmtId="0" fontId="31" fillId="0" borderId="69" xfId="0" applyFont="1" applyBorder="1" applyAlignment="1">
      <alignment horizontal="left" vertical="top" wrapText="1"/>
    </xf>
    <xf numFmtId="0" fontId="35" fillId="5" borderId="2"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6" fillId="5" borderId="22" xfId="0" applyFont="1" applyFill="1" applyBorder="1" applyAlignment="1">
      <alignment horizontal="center" vertical="center" wrapText="1"/>
    </xf>
    <xf numFmtId="0" fontId="34" fillId="0" borderId="36" xfId="0" applyFont="1" applyBorder="1" applyAlignment="1">
      <alignment horizontal="left" vertical="top" wrapText="1"/>
    </xf>
    <xf numFmtId="0" fontId="34" fillId="0" borderId="0" xfId="0" applyFont="1" applyBorder="1" applyAlignment="1">
      <alignment horizontal="left" vertical="top" wrapText="1"/>
    </xf>
    <xf numFmtId="0" fontId="34" fillId="0" borderId="33" xfId="0" applyFont="1" applyBorder="1" applyAlignment="1">
      <alignment horizontal="left" vertical="top" wrapText="1"/>
    </xf>
    <xf numFmtId="0" fontId="31" fillId="0" borderId="0" xfId="0" applyFont="1" applyBorder="1" applyAlignment="1">
      <alignment horizontal="left" vertical="top" wrapText="1"/>
    </xf>
    <xf numFmtId="0" fontId="31" fillId="0" borderId="33" xfId="0" applyFont="1" applyBorder="1" applyAlignment="1">
      <alignment horizontal="left" vertical="top" wrapText="1"/>
    </xf>
    <xf numFmtId="0" fontId="24" fillId="0" borderId="0" xfId="0" applyFont="1" applyBorder="1" applyAlignment="1">
      <alignment horizontal="left" vertical="top" wrapText="1"/>
    </xf>
    <xf numFmtId="0" fontId="24" fillId="0" borderId="33" xfId="0" applyFont="1" applyBorder="1" applyAlignment="1">
      <alignment horizontal="left" vertical="top" wrapText="1"/>
    </xf>
    <xf numFmtId="0" fontId="23" fillId="0" borderId="0" xfId="0" applyFont="1" applyBorder="1" applyAlignment="1">
      <alignment horizontal="left" vertical="top" wrapText="1"/>
    </xf>
    <xf numFmtId="0" fontId="23" fillId="0" borderId="33" xfId="0" applyFont="1" applyBorder="1" applyAlignment="1">
      <alignment horizontal="left" vertical="top" wrapText="1"/>
    </xf>
    <xf numFmtId="0" fontId="17" fillId="0" borderId="0" xfId="0" applyFont="1" applyBorder="1" applyAlignment="1">
      <alignment horizontal="left" vertical="center" wrapText="1"/>
    </xf>
    <xf numFmtId="0" fontId="17" fillId="0" borderId="36" xfId="0" applyFont="1" applyBorder="1" applyAlignment="1">
      <alignment horizontal="left"/>
    </xf>
    <xf numFmtId="0" fontId="17" fillId="0" borderId="0" xfId="0" applyFont="1" applyBorder="1" applyAlignment="1">
      <alignment horizontal="left"/>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6"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6" fillId="4" borderId="2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76"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67" xfId="0" applyFont="1" applyBorder="1" applyAlignment="1">
      <alignment horizontal="center" vertical="center" wrapText="1"/>
    </xf>
    <xf numFmtId="0" fontId="23" fillId="7" borderId="4"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33" fillId="7" borderId="41" xfId="0" applyFont="1" applyFill="1" applyBorder="1" applyAlignment="1">
      <alignment horizontal="left" vertical="center" wrapText="1"/>
    </xf>
    <xf numFmtId="0" fontId="7" fillId="0" borderId="38" xfId="0" applyFont="1" applyBorder="1" applyAlignment="1">
      <alignment horizontal="center" vertical="center"/>
    </xf>
    <xf numFmtId="0" fontId="7" fillId="0" borderId="49" xfId="0" applyFont="1" applyBorder="1" applyAlignment="1">
      <alignment horizontal="center" vertical="center"/>
    </xf>
    <xf numFmtId="0" fontId="7" fillId="0" borderId="42" xfId="0" applyFont="1" applyBorder="1" applyAlignment="1">
      <alignment horizontal="center" vertical="center"/>
    </xf>
    <xf numFmtId="0" fontId="15" fillId="3" borderId="44" xfId="0" applyFont="1" applyFill="1" applyBorder="1" applyAlignment="1">
      <alignment horizontal="left" vertical="center"/>
    </xf>
    <xf numFmtId="0" fontId="15" fillId="3" borderId="45" xfId="0" applyFont="1" applyFill="1" applyBorder="1" applyAlignment="1">
      <alignment horizontal="left" vertical="center"/>
    </xf>
    <xf numFmtId="0" fontId="15" fillId="3" borderId="46" xfId="0" applyFont="1" applyFill="1" applyBorder="1" applyAlignment="1">
      <alignment horizontal="left" vertical="center"/>
    </xf>
    <xf numFmtId="0" fontId="15" fillId="3" borderId="0" xfId="0" applyFont="1" applyFill="1" applyAlignment="1">
      <alignment horizontal="left" vertical="center"/>
    </xf>
    <xf numFmtId="0" fontId="15" fillId="3" borderId="25"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33" xfId="0" applyFont="1" applyBorder="1" applyAlignment="1">
      <alignment horizontal="left" vertical="center" wrapText="1"/>
    </xf>
    <xf numFmtId="0" fontId="23" fillId="7" borderId="36"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33" xfId="0" applyFont="1" applyFill="1" applyBorder="1" applyAlignment="1">
      <alignment horizontal="left" vertical="top" wrapText="1"/>
    </xf>
    <xf numFmtId="0" fontId="23" fillId="7" borderId="24" xfId="0" applyFont="1" applyFill="1" applyBorder="1" applyAlignment="1">
      <alignment horizontal="left" vertical="top" wrapText="1"/>
    </xf>
    <xf numFmtId="0" fontId="23" fillId="7" borderId="26" xfId="0" applyFont="1" applyFill="1" applyBorder="1" applyAlignment="1">
      <alignment horizontal="left" vertical="top" wrapText="1"/>
    </xf>
    <xf numFmtId="0" fontId="23" fillId="7" borderId="67" xfId="0" applyFont="1" applyFill="1" applyBorder="1" applyAlignment="1">
      <alignment horizontal="left" vertical="top" wrapText="1"/>
    </xf>
    <xf numFmtId="0" fontId="8" fillId="3" borderId="51" xfId="1" applyFont="1" applyFill="1" applyBorder="1" applyAlignment="1">
      <alignment horizontal="center" vertical="center"/>
    </xf>
    <xf numFmtId="0" fontId="8" fillId="3" borderId="52" xfId="1" applyFont="1" applyFill="1" applyBorder="1" applyAlignment="1">
      <alignment horizontal="center" vertical="center"/>
    </xf>
    <xf numFmtId="0" fontId="8" fillId="3" borderId="53" xfId="1" applyFont="1" applyFill="1" applyBorder="1" applyAlignment="1">
      <alignment horizontal="center" vertical="center"/>
    </xf>
    <xf numFmtId="0" fontId="22" fillId="6" borderId="54" xfId="1" applyFont="1" applyFill="1" applyBorder="1" applyAlignment="1">
      <alignment horizontal="center"/>
    </xf>
    <xf numFmtId="0" fontId="22" fillId="6" borderId="8" xfId="1" applyFont="1" applyFill="1" applyBorder="1" applyAlignment="1">
      <alignment horizontal="center"/>
    </xf>
    <xf numFmtId="0" fontId="22" fillId="6" borderId="55" xfId="1" applyFont="1" applyFill="1" applyBorder="1" applyAlignment="1">
      <alignment horizontal="center"/>
    </xf>
    <xf numFmtId="0" fontId="22" fillId="6" borderId="56" xfId="1" applyFont="1" applyFill="1" applyBorder="1" applyAlignment="1">
      <alignment horizontal="center" vertical="top"/>
    </xf>
    <xf numFmtId="0" fontId="22" fillId="6" borderId="0" xfId="1" applyFont="1" applyFill="1" applyBorder="1" applyAlignment="1">
      <alignment horizontal="center" vertical="top"/>
    </xf>
    <xf numFmtId="0" fontId="22" fillId="6" borderId="57" xfId="1" applyFont="1" applyFill="1" applyBorder="1" applyAlignment="1">
      <alignment horizontal="center" vertical="top"/>
    </xf>
    <xf numFmtId="0" fontId="20" fillId="0" borderId="58" xfId="2" applyFont="1" applyFill="1" applyBorder="1" applyAlignment="1">
      <alignment horizontal="left" vertical="top" wrapText="1"/>
    </xf>
    <xf numFmtId="0" fontId="20" fillId="0" borderId="26" xfId="2" applyFont="1" applyFill="1" applyBorder="1" applyAlignment="1">
      <alignment horizontal="left" vertical="top" wrapText="1"/>
    </xf>
    <xf numFmtId="0" fontId="20" fillId="0" borderId="59"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81640625" style="3" customWidth="1"/>
    <col min="16" max="16384" width="0" style="3" hidden="1"/>
  </cols>
  <sheetData>
    <row r="1" spans="1:15" s="4" customFormat="1" ht="30" customHeight="1">
      <c r="A1" s="147" t="s">
        <v>0</v>
      </c>
      <c r="B1" s="148"/>
      <c r="C1" s="148"/>
      <c r="D1" s="148"/>
      <c r="E1" s="148"/>
      <c r="F1" s="148"/>
      <c r="G1" s="148"/>
      <c r="H1" s="148"/>
      <c r="I1" s="148"/>
      <c r="J1" s="148"/>
      <c r="K1" s="148"/>
      <c r="L1" s="148"/>
      <c r="M1" s="148"/>
      <c r="N1" s="148"/>
      <c r="O1" s="149"/>
    </row>
    <row r="2" spans="1:15" ht="20.149999999999999" customHeight="1">
      <c r="A2" s="150" t="s">
        <v>1</v>
      </c>
      <c r="B2" s="151"/>
      <c r="C2" s="151"/>
      <c r="D2" s="151"/>
      <c r="E2" s="151"/>
      <c r="F2" s="151"/>
      <c r="G2" s="151"/>
      <c r="H2" s="151"/>
      <c r="I2" s="151"/>
      <c r="J2" s="151"/>
      <c r="K2" s="151"/>
      <c r="L2" s="151"/>
      <c r="M2" s="151"/>
      <c r="N2" s="151"/>
      <c r="O2" s="152"/>
    </row>
    <row r="3" spans="1:15" s="5" customFormat="1" ht="20.149999999999999" customHeight="1">
      <c r="A3" s="153" t="s">
        <v>2</v>
      </c>
      <c r="B3" s="154"/>
      <c r="C3" s="154"/>
      <c r="D3" s="154"/>
      <c r="E3" s="154"/>
      <c r="F3" s="154"/>
      <c r="G3" s="154"/>
      <c r="H3" s="154"/>
      <c r="I3" s="154"/>
      <c r="J3" s="154"/>
      <c r="K3" s="154"/>
      <c r="L3" s="154"/>
      <c r="M3" s="154"/>
      <c r="N3" s="154"/>
      <c r="O3" s="155"/>
    </row>
    <row r="4" spans="1:15" ht="123.75" customHeight="1">
      <c r="A4" s="144" t="s">
        <v>3</v>
      </c>
      <c r="B4" s="145"/>
      <c r="C4" s="145"/>
      <c r="D4" s="145"/>
      <c r="E4" s="145"/>
      <c r="F4" s="145"/>
      <c r="G4" s="145"/>
      <c r="H4" s="145"/>
      <c r="I4" s="145"/>
      <c r="J4" s="145"/>
      <c r="K4" s="145"/>
      <c r="L4" s="145"/>
      <c r="M4" s="145"/>
      <c r="N4" s="145"/>
      <c r="O4" s="146"/>
    </row>
    <row r="5" spans="1:15" ht="90" customHeight="1">
      <c r="A5" s="156" t="s">
        <v>4</v>
      </c>
      <c r="B5" s="157"/>
      <c r="C5" s="157"/>
      <c r="D5" s="157"/>
      <c r="E5" s="157"/>
      <c r="F5" s="157"/>
      <c r="G5" s="157"/>
      <c r="H5" s="157"/>
      <c r="I5" s="157"/>
      <c r="J5" s="157"/>
      <c r="K5" s="157"/>
      <c r="L5" s="157"/>
      <c r="M5" s="157"/>
      <c r="N5" s="157"/>
      <c r="O5" s="158"/>
    </row>
    <row r="6" spans="1:15" ht="83.25" customHeight="1">
      <c r="A6" s="144" t="s">
        <v>5</v>
      </c>
      <c r="B6" s="145"/>
      <c r="C6" s="145"/>
      <c r="D6" s="145"/>
      <c r="E6" s="145"/>
      <c r="F6" s="145"/>
      <c r="G6" s="145"/>
      <c r="H6" s="145"/>
      <c r="I6" s="145"/>
      <c r="J6" s="145"/>
      <c r="K6" s="145"/>
      <c r="L6" s="145"/>
      <c r="M6" s="145"/>
      <c r="N6" s="145"/>
      <c r="O6" s="146"/>
    </row>
    <row r="7" spans="1:15" hidden="1">
      <c r="A7" s="30"/>
      <c r="B7" s="30"/>
      <c r="C7" s="30"/>
      <c r="D7" s="30"/>
      <c r="E7" s="30"/>
      <c r="F7" s="30"/>
      <c r="G7" s="30"/>
      <c r="H7" s="30"/>
      <c r="I7" s="30"/>
      <c r="J7" s="30"/>
      <c r="K7" s="30"/>
      <c r="L7" s="30"/>
      <c r="M7" s="30"/>
      <c r="N7" s="30"/>
      <c r="O7" s="30"/>
    </row>
    <row r="8" spans="1:15" hidden="1">
      <c r="A8" s="30"/>
      <c r="B8" s="30"/>
      <c r="C8" s="30"/>
      <c r="D8" s="30"/>
      <c r="E8" s="30"/>
      <c r="F8" s="30"/>
      <c r="G8" s="30"/>
      <c r="H8" s="30"/>
      <c r="I8" s="30"/>
      <c r="J8" s="30"/>
      <c r="K8" s="30"/>
      <c r="L8" s="30"/>
      <c r="M8" s="30"/>
      <c r="N8" s="30"/>
      <c r="O8" s="30"/>
    </row>
    <row r="9" spans="1:15" hidden="1">
      <c r="A9" s="30"/>
      <c r="B9" s="30"/>
      <c r="C9" s="30"/>
      <c r="D9" s="30"/>
      <c r="E9" s="30"/>
      <c r="F9" s="30"/>
      <c r="G9" s="30"/>
      <c r="H9" s="30"/>
      <c r="I9" s="30"/>
      <c r="J9" s="30"/>
      <c r="K9" s="30"/>
      <c r="L9" s="30"/>
      <c r="M9" s="30"/>
      <c r="N9" s="30"/>
      <c r="O9" s="30"/>
    </row>
    <row r="10" spans="1:15" hidden="1">
      <c r="A10" s="30"/>
      <c r="B10" s="30"/>
      <c r="C10" s="30"/>
      <c r="D10" s="30"/>
      <c r="E10" s="30"/>
      <c r="F10" s="30"/>
      <c r="G10" s="30"/>
      <c r="H10" s="30"/>
      <c r="I10" s="30"/>
      <c r="J10" s="30"/>
      <c r="K10" s="30"/>
      <c r="L10" s="30"/>
      <c r="M10" s="30"/>
      <c r="N10" s="30"/>
      <c r="O10" s="30"/>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N30"/>
  <sheetViews>
    <sheetView showGridLines="0" topLeftCell="A22" workbookViewId="0">
      <selection activeCell="C19" sqref="C19"/>
    </sheetView>
  </sheetViews>
  <sheetFormatPr defaultColWidth="0" defaultRowHeight="14.5" zeroHeight="1"/>
  <cols>
    <col min="1" max="1" width="15.453125" style="7" customWidth="1"/>
    <col min="2" max="2" width="124" style="9" customWidth="1"/>
    <col min="3" max="3" width="25.7265625" style="12" customWidth="1"/>
    <col min="4" max="66" width="0" style="3" hidden="1" customWidth="1"/>
    <col min="67" max="16384" width="8.81640625" style="3" hidden="1"/>
  </cols>
  <sheetData>
    <row r="1" spans="1:66" s="33" customFormat="1" ht="40.5" customHeight="1">
      <c r="A1" s="168" t="s">
        <v>6</v>
      </c>
      <c r="B1" s="169"/>
      <c r="C1" s="170"/>
      <c r="D1" s="32"/>
      <c r="E1" s="31"/>
    </row>
    <row r="2" spans="1:66" s="34" customFormat="1" ht="15.5">
      <c r="A2" s="165" t="s">
        <v>7</v>
      </c>
      <c r="B2" s="166"/>
      <c r="C2" s="167"/>
      <c r="D2" s="54"/>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row>
    <row r="3" spans="1:66" s="34" customFormat="1" ht="15.5">
      <c r="A3" s="117" t="s">
        <v>8</v>
      </c>
      <c r="B3" s="118"/>
      <c r="C3" s="114"/>
      <c r="D3" s="51"/>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row>
    <row r="4" spans="1:66" s="34" customFormat="1" ht="15.5">
      <c r="A4" s="117" t="s">
        <v>9</v>
      </c>
      <c r="B4" s="118"/>
      <c r="C4" s="114"/>
      <c r="D4" s="51"/>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row>
    <row r="5" spans="1:66" s="34" customFormat="1" ht="15.5">
      <c r="A5" s="117" t="s">
        <v>10</v>
      </c>
      <c r="B5" s="118"/>
      <c r="C5" s="114"/>
      <c r="D5" s="5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row>
    <row r="6" spans="1:66" s="34" customFormat="1" ht="15.5">
      <c r="A6" s="117" t="s">
        <v>11</v>
      </c>
      <c r="B6" s="118"/>
      <c r="C6" s="114"/>
      <c r="D6" s="5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s="34" customFormat="1" ht="33" customHeight="1">
      <c r="A7" s="162" t="s">
        <v>12</v>
      </c>
      <c r="B7" s="163"/>
      <c r="C7" s="164"/>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row>
    <row r="8" spans="1:66" s="1" customFormat="1" ht="63.75" customHeight="1">
      <c r="A8" s="177" t="s">
        <v>13</v>
      </c>
      <c r="B8" s="178"/>
      <c r="C8" s="179"/>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row>
    <row r="9" spans="1:66" s="1" customFormat="1" ht="30.75" customHeight="1">
      <c r="A9" s="174" t="s">
        <v>14</v>
      </c>
      <c r="B9" s="175"/>
      <c r="C9" s="176"/>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row>
    <row r="10" spans="1:66" s="1" customFormat="1" ht="16.5" customHeight="1">
      <c r="A10" s="171" t="s">
        <v>15</v>
      </c>
      <c r="B10" s="172"/>
      <c r="C10" s="17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row>
    <row r="11" spans="1:66" s="1" customFormat="1" ht="36" customHeight="1">
      <c r="A11" s="159" t="s">
        <v>16</v>
      </c>
      <c r="B11" s="160"/>
      <c r="C11" s="161"/>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row>
    <row r="12" spans="1:66" ht="37">
      <c r="A12" s="63" t="s">
        <v>17</v>
      </c>
      <c r="B12" s="64" t="s">
        <v>18</v>
      </c>
      <c r="C12" s="70" t="s">
        <v>19</v>
      </c>
    </row>
    <row r="13" spans="1:66" s="4" customFormat="1" ht="31">
      <c r="A13" s="60">
        <v>1</v>
      </c>
      <c r="B13" s="68" t="s">
        <v>20</v>
      </c>
      <c r="C13" s="66" t="s">
        <v>21</v>
      </c>
    </row>
    <row r="14" spans="1:66" s="4" customFormat="1" ht="46.5">
      <c r="A14" s="60">
        <v>2</v>
      </c>
      <c r="B14" s="68" t="s">
        <v>22</v>
      </c>
      <c r="C14" s="66" t="s">
        <v>21</v>
      </c>
    </row>
    <row r="15" spans="1:66" s="4" customFormat="1" ht="31">
      <c r="A15" s="60">
        <v>3</v>
      </c>
      <c r="B15" s="68" t="s">
        <v>23</v>
      </c>
      <c r="C15" s="66" t="s">
        <v>21</v>
      </c>
    </row>
    <row r="16" spans="1:66" s="4" customFormat="1" ht="31">
      <c r="A16" s="60">
        <v>4</v>
      </c>
      <c r="B16" s="68" t="s">
        <v>24</v>
      </c>
      <c r="C16" s="66" t="s">
        <v>21</v>
      </c>
    </row>
    <row r="17" spans="1:3" s="4" customFormat="1" ht="31">
      <c r="A17" s="60">
        <v>5</v>
      </c>
      <c r="B17" s="62" t="s">
        <v>25</v>
      </c>
      <c r="C17" s="66" t="s">
        <v>21</v>
      </c>
    </row>
    <row r="18" spans="1:3" s="4" customFormat="1" ht="31">
      <c r="A18" s="60">
        <v>6</v>
      </c>
      <c r="B18" s="68" t="s">
        <v>26</v>
      </c>
      <c r="C18" s="66" t="s">
        <v>21</v>
      </c>
    </row>
    <row r="19" spans="1:3" ht="15.75" customHeight="1">
      <c r="A19" s="61"/>
      <c r="B19" s="115" t="s">
        <v>27</v>
      </c>
      <c r="C19" s="126">
        <v>6</v>
      </c>
    </row>
    <row r="20" spans="1:3" s="4" customFormat="1" ht="269.25" customHeight="1">
      <c r="A20" s="10" t="s">
        <v>28</v>
      </c>
      <c r="B20" s="69" t="s">
        <v>29</v>
      </c>
      <c r="C20" s="67" t="s">
        <v>30</v>
      </c>
    </row>
    <row r="21" spans="1:3" s="130" customFormat="1" ht="23.25" customHeight="1">
      <c r="A21" s="127" t="s">
        <v>17</v>
      </c>
      <c r="B21" s="128" t="s">
        <v>31</v>
      </c>
      <c r="C21" s="129" t="s">
        <v>19</v>
      </c>
    </row>
    <row r="22" spans="1:3" ht="31">
      <c r="A22" s="44">
        <v>1</v>
      </c>
      <c r="B22" s="71" t="s">
        <v>32</v>
      </c>
      <c r="C22" s="72" t="s">
        <v>21</v>
      </c>
    </row>
    <row r="23" spans="1:3" ht="31">
      <c r="A23" s="44">
        <v>2</v>
      </c>
      <c r="B23" s="71" t="s">
        <v>33</v>
      </c>
      <c r="C23" s="72" t="s">
        <v>21</v>
      </c>
    </row>
    <row r="24" spans="1:3" ht="35.25" customHeight="1">
      <c r="A24" s="44">
        <v>3</v>
      </c>
      <c r="B24" s="71" t="s">
        <v>34</v>
      </c>
      <c r="C24" s="72" t="s">
        <v>21</v>
      </c>
    </row>
    <row r="25" spans="1:3" ht="34.5" customHeight="1">
      <c r="A25" s="44">
        <v>4</v>
      </c>
      <c r="B25" s="71" t="s">
        <v>35</v>
      </c>
      <c r="C25" s="72" t="s">
        <v>21</v>
      </c>
    </row>
    <row r="26" spans="1:3" ht="36" customHeight="1">
      <c r="A26" s="44">
        <v>5</v>
      </c>
      <c r="B26" s="73" t="s">
        <v>36</v>
      </c>
      <c r="C26" s="72" t="s">
        <v>21</v>
      </c>
    </row>
    <row r="27" spans="1:3" ht="37.5" customHeight="1">
      <c r="A27" s="44">
        <v>6</v>
      </c>
      <c r="B27" s="73" t="s">
        <v>37</v>
      </c>
      <c r="C27" s="72" t="s">
        <v>21</v>
      </c>
    </row>
    <row r="28" spans="1:3" ht="31">
      <c r="A28" s="44">
        <v>7</v>
      </c>
      <c r="B28" s="71" t="s">
        <v>38</v>
      </c>
      <c r="C28" s="72" t="s">
        <v>39</v>
      </c>
    </row>
    <row r="29" spans="1:3" s="8" customFormat="1" ht="20.25" customHeight="1">
      <c r="A29" s="65"/>
      <c r="B29" s="116" t="s">
        <v>40</v>
      </c>
      <c r="C29" s="74">
        <v>6</v>
      </c>
    </row>
    <row r="30" spans="1:3" ht="248.25" customHeight="1">
      <c r="A30" s="132" t="s">
        <v>41</v>
      </c>
      <c r="B30" s="131" t="s">
        <v>42</v>
      </c>
      <c r="C30" s="133" t="s">
        <v>30</v>
      </c>
    </row>
  </sheetData>
  <sheetProtection formatCells="0" formatColumns="0" formatRows="0"/>
  <mergeCells count="7">
    <mergeCell ref="A11:C11"/>
    <mergeCell ref="A7:C7"/>
    <mergeCell ref="A2:C2"/>
    <mergeCell ref="A1:C1"/>
    <mergeCell ref="A10:C10"/>
    <mergeCell ref="A9:C9"/>
    <mergeCell ref="A8:C8"/>
  </mergeCells>
  <dataValidations count="1">
    <dataValidation type="list" allowBlank="1" sqref="C20 C13:C18 C22:C28 C30" xr:uid="{AA48C07B-BA2E-4F20-BFAF-B3CF9BE67098}">
      <formula1>"Meets Expectations - 1 point,Does Not Meet Expectations - 0 points"</formula1>
    </dataValidation>
  </dataValidations>
  <pageMargins left="0.25" right="0.25" top="0.75" bottom="0.75" header="0.3" footer="0.3"/>
  <pageSetup scale="41"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O77"/>
  <sheetViews>
    <sheetView showGridLines="0" topLeftCell="A49" zoomScale="82" zoomScaleNormal="82" workbookViewId="0">
      <selection activeCell="A57" sqref="A57"/>
    </sheetView>
  </sheetViews>
  <sheetFormatPr defaultColWidth="0" defaultRowHeight="14.5" zeroHeight="1"/>
  <cols>
    <col min="1" max="1" width="17" style="1" customWidth="1"/>
    <col min="2" max="2" width="102.453125" style="1" customWidth="1"/>
    <col min="3" max="3" width="26.1796875" style="2" customWidth="1"/>
    <col min="4" max="4" width="25.7265625" style="2" customWidth="1"/>
    <col min="5" max="41" width="8.7265625" style="1" hidden="1" customWidth="1"/>
    <col min="42" max="16384" width="14.453125" style="1" hidden="1"/>
  </cols>
  <sheetData>
    <row r="1" spans="1:41" s="33" customFormat="1" ht="45.75" customHeight="1">
      <c r="A1" s="168" t="s">
        <v>43</v>
      </c>
      <c r="B1" s="195"/>
      <c r="C1" s="195"/>
      <c r="D1" s="196"/>
    </row>
    <row r="2" spans="1:41" s="34" customFormat="1" ht="15.5">
      <c r="A2" s="165" t="s">
        <v>7</v>
      </c>
      <c r="B2" s="192"/>
      <c r="C2" s="192"/>
      <c r="D2" s="75"/>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row>
    <row r="3" spans="1:41" s="34" customFormat="1" ht="15.5">
      <c r="A3" s="193" t="str">
        <f>'Design &amp; Usability'!A3</f>
        <v xml:space="preserve">Name of Provider: Zaner-Bloser, Inc. </v>
      </c>
      <c r="B3" s="194"/>
      <c r="C3" s="119"/>
      <c r="D3" s="7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s="34" customFormat="1" ht="15.5">
      <c r="A4" s="193" t="str">
        <f>'Design &amp; Usability'!A4</f>
        <v>Product Title and Edition: The Superkids Foundational Skills</v>
      </c>
      <c r="B4" s="194"/>
      <c r="C4" s="119"/>
      <c r="D4" s="76"/>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s="34" customFormat="1" ht="15.5">
      <c r="A5" s="193" t="str">
        <f>'Design &amp; Usability'!A5</f>
        <v>Publication Year: 2020</v>
      </c>
      <c r="B5" s="194"/>
      <c r="C5" s="119"/>
      <c r="D5" s="76"/>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row>
    <row r="6" spans="1:41" s="34" customFormat="1" ht="15.5">
      <c r="A6" s="117" t="s">
        <v>11</v>
      </c>
      <c r="B6" s="118"/>
      <c r="C6" s="119"/>
      <c r="D6" s="76"/>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row>
    <row r="7" spans="1:41" s="34" customFormat="1" ht="33" customHeight="1">
      <c r="A7" s="183" t="s">
        <v>12</v>
      </c>
      <c r="B7" s="184"/>
      <c r="C7" s="184"/>
      <c r="D7" s="185"/>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row>
    <row r="8" spans="1:41" ht="64.5" customHeight="1">
      <c r="A8" s="177" t="s">
        <v>13</v>
      </c>
      <c r="B8" s="186"/>
      <c r="C8" s="186"/>
      <c r="D8" s="187"/>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row>
    <row r="9" spans="1:41" ht="34.5" customHeight="1">
      <c r="A9" s="174" t="s">
        <v>14</v>
      </c>
      <c r="B9" s="188"/>
      <c r="C9" s="188"/>
      <c r="D9" s="18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1:41" ht="21" customHeight="1">
      <c r="A10" s="171" t="s">
        <v>15</v>
      </c>
      <c r="B10" s="190"/>
      <c r="C10" s="190"/>
      <c r="D10" s="191"/>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ht="35.25" customHeight="1">
      <c r="A11" s="174" t="s">
        <v>16</v>
      </c>
      <c r="B11" s="188"/>
      <c r="C11" s="188"/>
      <c r="D11" s="18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s="121" customFormat="1" ht="24.75" customHeight="1">
      <c r="A12" s="180" t="s">
        <v>44</v>
      </c>
      <c r="B12" s="181"/>
      <c r="C12" s="181"/>
      <c r="D12" s="182"/>
      <c r="E12" s="120"/>
      <c r="F12" s="120"/>
      <c r="G12" s="120"/>
      <c r="H12" s="120"/>
      <c r="I12" s="120"/>
      <c r="J12" s="120"/>
      <c r="K12" s="120"/>
      <c r="L12" s="120"/>
      <c r="M12" s="120"/>
      <c r="N12" s="120"/>
      <c r="O12" s="120"/>
      <c r="P12" s="120"/>
      <c r="Q12" s="120"/>
      <c r="R12" s="120"/>
      <c r="S12" s="120"/>
      <c r="T12" s="120"/>
      <c r="U12" s="120"/>
      <c r="V12" s="120"/>
      <c r="W12" s="120"/>
      <c r="X12" s="120"/>
    </row>
    <row r="13" spans="1:41" s="43" customFormat="1" ht="33.75" customHeight="1">
      <c r="A13" s="122" t="s">
        <v>17</v>
      </c>
      <c r="B13" s="122" t="s">
        <v>44</v>
      </c>
      <c r="C13" s="143" t="s">
        <v>45</v>
      </c>
      <c r="D13" s="123" t="s">
        <v>46</v>
      </c>
      <c r="E13" s="48"/>
      <c r="F13" s="48"/>
      <c r="G13" s="48"/>
      <c r="H13" s="48"/>
      <c r="I13" s="48"/>
      <c r="J13" s="48"/>
      <c r="K13" s="48"/>
      <c r="L13" s="48"/>
      <c r="M13" s="48"/>
      <c r="N13" s="48"/>
      <c r="O13" s="48"/>
      <c r="P13" s="48"/>
      <c r="Q13" s="48"/>
      <c r="R13" s="48"/>
      <c r="S13" s="48"/>
      <c r="T13" s="48"/>
      <c r="U13" s="48"/>
      <c r="V13" s="48"/>
      <c r="W13" s="48"/>
      <c r="X13" s="48"/>
    </row>
    <row r="14" spans="1:41" s="83" customFormat="1" ht="31">
      <c r="A14" s="45">
        <v>1</v>
      </c>
      <c r="B14" s="59" t="s">
        <v>47</v>
      </c>
      <c r="C14" s="55" t="s">
        <v>21</v>
      </c>
      <c r="D14" s="141" t="s">
        <v>21</v>
      </c>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row>
    <row r="15" spans="1:41" s="83" customFormat="1" ht="31">
      <c r="A15" s="45">
        <v>2</v>
      </c>
      <c r="B15" s="59" t="s">
        <v>48</v>
      </c>
      <c r="C15" s="55" t="s">
        <v>21</v>
      </c>
      <c r="D15" s="112" t="s">
        <v>21</v>
      </c>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row>
    <row r="16" spans="1:41" s="83" customFormat="1" ht="46.5">
      <c r="A16" s="45">
        <v>3</v>
      </c>
      <c r="B16" s="59" t="s">
        <v>49</v>
      </c>
      <c r="C16" s="55" t="s">
        <v>21</v>
      </c>
      <c r="D16" s="112" t="s">
        <v>21</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row>
    <row r="17" spans="1:41" s="83" customFormat="1" ht="31">
      <c r="A17" s="45">
        <v>4</v>
      </c>
      <c r="B17" s="59" t="s">
        <v>50</v>
      </c>
      <c r="C17" s="55" t="s">
        <v>39</v>
      </c>
      <c r="D17" s="112" t="s">
        <v>39</v>
      </c>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row>
    <row r="18" spans="1:41" s="83" customFormat="1" ht="31">
      <c r="A18" s="45">
        <v>5</v>
      </c>
      <c r="B18" s="58" t="s">
        <v>51</v>
      </c>
      <c r="C18" s="55" t="s">
        <v>21</v>
      </c>
      <c r="D18" s="112" t="s">
        <v>21</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row>
    <row r="19" spans="1:41" s="83" customFormat="1" ht="31">
      <c r="A19" s="45">
        <v>6</v>
      </c>
      <c r="B19" s="58" t="s">
        <v>52</v>
      </c>
      <c r="C19" s="55" t="s">
        <v>21</v>
      </c>
      <c r="D19" s="112" t="s">
        <v>21</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row>
    <row r="20" spans="1:41" s="83" customFormat="1" ht="31">
      <c r="A20" s="45">
        <v>7</v>
      </c>
      <c r="B20" s="59" t="s">
        <v>53</v>
      </c>
      <c r="C20" s="55" t="s">
        <v>21</v>
      </c>
      <c r="D20" s="112" t="s">
        <v>21</v>
      </c>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row>
    <row r="21" spans="1:41" s="83" customFormat="1" ht="31">
      <c r="A21" s="45">
        <v>8</v>
      </c>
      <c r="B21" s="59" t="s">
        <v>54</v>
      </c>
      <c r="C21" s="55" t="s">
        <v>21</v>
      </c>
      <c r="D21" s="112" t="s">
        <v>21</v>
      </c>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row>
    <row r="22" spans="1:41" s="83" customFormat="1" ht="31">
      <c r="A22" s="45">
        <v>9</v>
      </c>
      <c r="B22" s="59" t="s">
        <v>55</v>
      </c>
      <c r="C22" s="55" t="s">
        <v>21</v>
      </c>
      <c r="D22" s="112" t="s">
        <v>39</v>
      </c>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row>
    <row r="23" spans="1:41" s="83" customFormat="1" ht="31">
      <c r="A23" s="45">
        <v>10</v>
      </c>
      <c r="B23" s="59" t="s">
        <v>56</v>
      </c>
      <c r="C23" s="55" t="s">
        <v>21</v>
      </c>
      <c r="D23" s="112" t="s">
        <v>21</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row>
    <row r="24" spans="1:41" s="83" customFormat="1" ht="31">
      <c r="A24" s="45">
        <v>11</v>
      </c>
      <c r="B24" s="59" t="s">
        <v>57</v>
      </c>
      <c r="C24" s="55" t="s">
        <v>21</v>
      </c>
      <c r="D24" s="112" t="s">
        <v>21</v>
      </c>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row>
    <row r="25" spans="1:41" s="83" customFormat="1" ht="31">
      <c r="A25" s="45">
        <v>12</v>
      </c>
      <c r="B25" s="59" t="s">
        <v>58</v>
      </c>
      <c r="C25" s="55" t="s">
        <v>21</v>
      </c>
      <c r="D25" s="112" t="s">
        <v>21</v>
      </c>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row>
    <row r="26" spans="1:41" s="83" customFormat="1" ht="31">
      <c r="A26" s="45">
        <v>13</v>
      </c>
      <c r="B26" s="59" t="s">
        <v>59</v>
      </c>
      <c r="C26" s="55" t="s">
        <v>21</v>
      </c>
      <c r="D26" s="112" t="s">
        <v>21</v>
      </c>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row>
    <row r="27" spans="1:41" s="83" customFormat="1" ht="31">
      <c r="A27" s="45">
        <v>14</v>
      </c>
      <c r="B27" s="59" t="s">
        <v>60</v>
      </c>
      <c r="C27" s="55" t="s">
        <v>39</v>
      </c>
      <c r="D27" s="112" t="s">
        <v>39</v>
      </c>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row>
    <row r="28" spans="1:41" s="83" customFormat="1" ht="31">
      <c r="A28" s="45">
        <v>15</v>
      </c>
      <c r="B28" s="58" t="s">
        <v>61</v>
      </c>
      <c r="C28" s="55" t="s">
        <v>21</v>
      </c>
      <c r="D28" s="112" t="s">
        <v>21</v>
      </c>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row>
    <row r="29" spans="1:41" s="83" customFormat="1" ht="31">
      <c r="A29" s="45">
        <v>16</v>
      </c>
      <c r="B29" s="58" t="s">
        <v>62</v>
      </c>
      <c r="C29" s="55" t="s">
        <v>21</v>
      </c>
      <c r="D29" s="112" t="s">
        <v>21</v>
      </c>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row>
    <row r="30" spans="1:41" s="83" customFormat="1" ht="31">
      <c r="A30" s="45">
        <v>17</v>
      </c>
      <c r="B30" s="59" t="s">
        <v>63</v>
      </c>
      <c r="C30" s="55" t="s">
        <v>21</v>
      </c>
      <c r="D30" s="112" t="s">
        <v>21</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row>
    <row r="31" spans="1:41" s="83" customFormat="1" ht="31">
      <c r="A31" s="45">
        <v>18</v>
      </c>
      <c r="B31" s="59" t="s">
        <v>64</v>
      </c>
      <c r="C31" s="55" t="s">
        <v>21</v>
      </c>
      <c r="D31" s="112" t="s">
        <v>21</v>
      </c>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row>
    <row r="32" spans="1:41" s="83" customFormat="1" ht="31">
      <c r="A32" s="45">
        <v>19</v>
      </c>
      <c r="B32" s="59" t="s">
        <v>65</v>
      </c>
      <c r="C32" s="55" t="s">
        <v>21</v>
      </c>
      <c r="D32" s="112" t="s">
        <v>21</v>
      </c>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row>
    <row r="33" spans="1:41" s="83" customFormat="1" ht="31">
      <c r="A33" s="77">
        <v>20</v>
      </c>
      <c r="B33" s="78" t="s">
        <v>66</v>
      </c>
      <c r="C33" s="79" t="s">
        <v>39</v>
      </c>
      <c r="D33" s="113" t="s">
        <v>39</v>
      </c>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row>
    <row r="34" spans="1:41" ht="18.5">
      <c r="A34" s="13"/>
      <c r="B34" s="13"/>
      <c r="C34" s="56" t="s">
        <v>67</v>
      </c>
      <c r="D34" s="89" t="s">
        <v>68</v>
      </c>
      <c r="E34" s="53"/>
      <c r="F34" s="53"/>
      <c r="G34" s="53"/>
      <c r="H34" s="53"/>
      <c r="I34" s="53"/>
      <c r="J34" s="53"/>
      <c r="K34" s="53"/>
      <c r="L34" s="53"/>
      <c r="M34" s="53"/>
      <c r="N34" s="53"/>
      <c r="O34" s="53"/>
      <c r="P34" s="53"/>
      <c r="Q34" s="53"/>
      <c r="R34" s="53"/>
      <c r="S34" s="53"/>
      <c r="T34" s="53"/>
      <c r="U34" s="53"/>
      <c r="V34" s="53"/>
      <c r="W34" s="53"/>
      <c r="X34" s="53"/>
      <c r="Y34" s="52"/>
      <c r="Z34" s="52"/>
      <c r="AA34" s="52"/>
      <c r="AB34" s="52"/>
      <c r="AC34" s="52"/>
      <c r="AD34" s="52"/>
      <c r="AE34" s="52"/>
      <c r="AF34" s="52"/>
      <c r="AG34" s="52"/>
      <c r="AH34" s="52"/>
      <c r="AI34" s="52"/>
      <c r="AJ34" s="52"/>
      <c r="AK34" s="52"/>
      <c r="AL34" s="52"/>
      <c r="AM34" s="52"/>
      <c r="AN34" s="52"/>
      <c r="AO34" s="52"/>
    </row>
    <row r="35" spans="1:41" ht="15.5">
      <c r="A35" s="45"/>
      <c r="B35" s="124" t="s">
        <v>69</v>
      </c>
      <c r="C35" s="55">
        <f>20-(COUNTIF(C10:C29,"does not meet expectations - 0 points"))</f>
        <v>18</v>
      </c>
      <c r="D35" s="112">
        <f>20-(COUNTIF(D10:D29,"does not meet expectations - 0 points"))</f>
        <v>17</v>
      </c>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1" ht="258.75" customHeight="1">
      <c r="A36" s="84" t="s">
        <v>70</v>
      </c>
      <c r="B36" s="202" t="s">
        <v>71</v>
      </c>
      <c r="C36" s="202"/>
      <c r="D36" s="20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row>
    <row r="37" spans="1:41" ht="298.5" customHeight="1">
      <c r="A37" s="142" t="s">
        <v>72</v>
      </c>
      <c r="B37" s="203" t="s">
        <v>73</v>
      </c>
      <c r="C37" s="203"/>
      <c r="D37" s="203"/>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1:41" s="121" customFormat="1" ht="27" customHeight="1">
      <c r="A38" s="180" t="s">
        <v>74</v>
      </c>
      <c r="B38" s="206"/>
      <c r="C38" s="206"/>
      <c r="D38" s="207"/>
      <c r="E38" s="120"/>
      <c r="F38" s="120"/>
      <c r="G38" s="120"/>
      <c r="H38" s="120"/>
      <c r="I38" s="120"/>
      <c r="J38" s="120"/>
      <c r="K38" s="120"/>
      <c r="L38" s="120"/>
      <c r="M38" s="120"/>
      <c r="N38" s="120"/>
      <c r="O38" s="120"/>
      <c r="P38" s="120"/>
      <c r="Q38" s="120"/>
      <c r="R38" s="120"/>
      <c r="S38" s="120"/>
      <c r="T38" s="120"/>
      <c r="U38" s="120"/>
      <c r="V38" s="120"/>
      <c r="W38" s="120"/>
      <c r="X38" s="120"/>
    </row>
    <row r="39" spans="1:41" s="138" customFormat="1" ht="21.75" customHeight="1">
      <c r="A39" s="122" t="s">
        <v>17</v>
      </c>
      <c r="B39" s="122" t="s">
        <v>75</v>
      </c>
      <c r="C39" s="204" t="s">
        <v>76</v>
      </c>
      <c r="D39" s="205"/>
      <c r="E39" s="137"/>
      <c r="F39" s="137"/>
      <c r="G39" s="137"/>
      <c r="H39" s="137"/>
      <c r="I39" s="137"/>
      <c r="J39" s="137"/>
      <c r="K39" s="137"/>
      <c r="L39" s="137"/>
      <c r="M39" s="137"/>
      <c r="N39" s="137"/>
      <c r="O39" s="137"/>
      <c r="P39" s="137"/>
      <c r="Q39" s="137"/>
      <c r="R39" s="137"/>
      <c r="S39" s="137"/>
      <c r="T39" s="137"/>
      <c r="U39" s="137"/>
      <c r="V39" s="137"/>
      <c r="W39" s="137"/>
      <c r="X39" s="137"/>
    </row>
    <row r="40" spans="1:41" ht="36" customHeight="1">
      <c r="A40" s="139">
        <v>1</v>
      </c>
      <c r="B40" s="140" t="s">
        <v>77</v>
      </c>
      <c r="C40" s="208" t="s">
        <v>21</v>
      </c>
      <c r="D40" s="208"/>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row>
    <row r="41" spans="1:41" ht="36" customHeight="1">
      <c r="A41" s="45">
        <v>2</v>
      </c>
      <c r="B41" s="80" t="s">
        <v>78</v>
      </c>
      <c r="C41" s="197" t="s">
        <v>21</v>
      </c>
      <c r="D41" s="197"/>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1:41" ht="46.5">
      <c r="A42" s="45">
        <v>3</v>
      </c>
      <c r="B42" s="80" t="s">
        <v>79</v>
      </c>
      <c r="C42" s="197" t="s">
        <v>21</v>
      </c>
      <c r="D42" s="197"/>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row>
    <row r="43" spans="1:41" ht="36" customHeight="1">
      <c r="A43" s="45">
        <v>4</v>
      </c>
      <c r="B43" s="80" t="s">
        <v>80</v>
      </c>
      <c r="C43" s="197" t="s">
        <v>39</v>
      </c>
      <c r="D43" s="197"/>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1:41" ht="36" customHeight="1">
      <c r="A44" s="45">
        <v>5</v>
      </c>
      <c r="B44" s="80" t="s">
        <v>81</v>
      </c>
      <c r="C44" s="197" t="s">
        <v>21</v>
      </c>
      <c r="D44" s="197"/>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row>
    <row r="45" spans="1:41" ht="36" customHeight="1">
      <c r="A45" s="45">
        <v>6</v>
      </c>
      <c r="B45" s="81" t="s">
        <v>82</v>
      </c>
      <c r="C45" s="197" t="s">
        <v>21</v>
      </c>
      <c r="D45" s="197"/>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ht="36" customHeight="1">
      <c r="A46" s="45">
        <v>7</v>
      </c>
      <c r="B46" s="80" t="s">
        <v>83</v>
      </c>
      <c r="C46" s="197" t="s">
        <v>39</v>
      </c>
      <c r="D46" s="197"/>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row>
    <row r="47" spans="1:41" ht="36" customHeight="1">
      <c r="A47" s="45">
        <v>8</v>
      </c>
      <c r="B47" s="80" t="s">
        <v>84</v>
      </c>
      <c r="C47" s="197" t="s">
        <v>21</v>
      </c>
      <c r="D47" s="197"/>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row>
    <row r="48" spans="1:41" ht="36" customHeight="1">
      <c r="A48" s="45">
        <v>9</v>
      </c>
      <c r="B48" s="80" t="s">
        <v>85</v>
      </c>
      <c r="C48" s="197" t="s">
        <v>21</v>
      </c>
      <c r="D48" s="197"/>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row>
    <row r="49" spans="1:41" ht="36" customHeight="1">
      <c r="A49" s="45">
        <v>10</v>
      </c>
      <c r="B49" s="71" t="s">
        <v>86</v>
      </c>
      <c r="C49" s="197" t="s">
        <v>21</v>
      </c>
      <c r="D49" s="19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41" ht="36" customHeight="1">
      <c r="A50" s="45">
        <v>11</v>
      </c>
      <c r="B50" s="81" t="s">
        <v>87</v>
      </c>
      <c r="C50" s="197" t="s">
        <v>21</v>
      </c>
      <c r="D50" s="197"/>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1:41" ht="36" customHeight="1">
      <c r="A51" s="45">
        <v>12</v>
      </c>
      <c r="B51" s="80" t="s">
        <v>88</v>
      </c>
      <c r="C51" s="197" t="s">
        <v>21</v>
      </c>
      <c r="D51" s="197"/>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41" ht="36" customHeight="1">
      <c r="A52" s="45">
        <v>13</v>
      </c>
      <c r="B52" s="71" t="s">
        <v>89</v>
      </c>
      <c r="C52" s="197" t="s">
        <v>21</v>
      </c>
      <c r="D52" s="197"/>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row>
    <row r="53" spans="1:41" ht="36" customHeight="1">
      <c r="A53" s="45">
        <v>14</v>
      </c>
      <c r="B53" s="71" t="s">
        <v>90</v>
      </c>
      <c r="C53" s="197" t="s">
        <v>21</v>
      </c>
      <c r="D53" s="197"/>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1:41" ht="36" customHeight="1">
      <c r="A54" s="45">
        <v>15</v>
      </c>
      <c r="B54" s="87" t="s">
        <v>91</v>
      </c>
      <c r="C54" s="198" t="s">
        <v>39</v>
      </c>
      <c r="D54" s="198"/>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row>
    <row r="55" spans="1:41" ht="18.5">
      <c r="A55" s="85"/>
      <c r="B55" s="85"/>
      <c r="C55" s="209" t="s">
        <v>92</v>
      </c>
      <c r="D55" s="210"/>
      <c r="E55" s="53"/>
      <c r="F55" s="53"/>
      <c r="G55" s="53"/>
      <c r="H55" s="53"/>
      <c r="I55" s="53"/>
      <c r="J55" s="53"/>
      <c r="K55" s="53"/>
      <c r="L55" s="53"/>
      <c r="M55" s="53"/>
      <c r="N55" s="53"/>
      <c r="O55" s="53"/>
      <c r="P55" s="53"/>
      <c r="Q55" s="53"/>
      <c r="R55" s="53"/>
      <c r="S55" s="53"/>
      <c r="T55" s="53"/>
      <c r="U55" s="53"/>
      <c r="V55" s="53"/>
      <c r="W55" s="53"/>
      <c r="X55" s="53"/>
      <c r="Y55" s="52"/>
      <c r="Z55" s="52"/>
      <c r="AA55" s="52"/>
      <c r="AB55" s="52"/>
      <c r="AC55" s="52"/>
      <c r="AD55" s="52"/>
      <c r="AE55" s="52"/>
      <c r="AF55" s="52"/>
      <c r="AG55" s="52"/>
      <c r="AH55" s="52"/>
      <c r="AI55" s="52"/>
      <c r="AJ55" s="52"/>
      <c r="AK55" s="52"/>
      <c r="AL55" s="52"/>
      <c r="AM55" s="52"/>
      <c r="AN55" s="52"/>
      <c r="AO55" s="52"/>
    </row>
    <row r="56" spans="1:41" ht="15.5">
      <c r="A56" s="86"/>
      <c r="B56" s="125" t="s">
        <v>93</v>
      </c>
      <c r="C56" s="211">
        <f>15-(COUNTIF(C37:C51,"does not meet expectations - 0 points"))</f>
        <v>13</v>
      </c>
      <c r="D56" s="21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row>
    <row r="57" spans="1:41" s="136" customFormat="1" ht="263.25" customHeight="1">
      <c r="A57" s="134" t="s">
        <v>94</v>
      </c>
      <c r="B57" s="199" t="s">
        <v>95</v>
      </c>
      <c r="C57" s="200"/>
      <c r="D57" s="201"/>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row>
    <row r="58" spans="1:41" ht="15.5" hidden="1">
      <c r="A58" s="46"/>
      <c r="B58" s="11"/>
      <c r="C58" s="47"/>
      <c r="D58" s="57"/>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41" ht="66" hidden="1"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row r="60" spans="1:41" ht="84" hidden="1"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1:41" ht="84" hidden="1"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row>
    <row r="62" spans="1:41" hidden="1">
      <c r="A62" s="52"/>
      <c r="B62" s="52"/>
      <c r="C62" s="88"/>
      <c r="D62" s="88"/>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1:41" hidden="1">
      <c r="A63" s="52"/>
      <c r="B63" s="52"/>
      <c r="C63" s="88"/>
      <c r="D63" s="88"/>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row>
    <row r="64" spans="1:41" hidden="1">
      <c r="A64" s="52"/>
      <c r="B64" s="52"/>
      <c r="C64" s="88"/>
      <c r="D64" s="88"/>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row>
    <row r="65" spans="1:41" hidden="1">
      <c r="A65" s="52"/>
      <c r="B65" s="52"/>
      <c r="C65" s="88"/>
      <c r="D65" s="88"/>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row>
    <row r="66" spans="1:41" hidden="1">
      <c r="A66" s="52"/>
      <c r="B66" s="52"/>
      <c r="C66" s="88"/>
      <c r="D66" s="88"/>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row>
    <row r="67" spans="1:41" hidden="1">
      <c r="A67" s="52"/>
      <c r="B67" s="52"/>
      <c r="C67" s="88"/>
      <c r="D67" s="88"/>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1:41" hidden="1">
      <c r="A68" s="52"/>
      <c r="B68" s="52"/>
      <c r="C68" s="88"/>
      <c r="D68" s="88"/>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row>
    <row r="69" spans="1:41" hidden="1">
      <c r="A69" s="52"/>
      <c r="B69" s="52"/>
      <c r="C69" s="88"/>
      <c r="D69" s="88"/>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row r="70" spans="1:41" hidden="1">
      <c r="A70" s="52"/>
      <c r="B70" s="52"/>
      <c r="C70" s="88"/>
      <c r="D70" s="88"/>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row>
    <row r="71" spans="1:41" hidden="1">
      <c r="A71" s="52"/>
      <c r="B71" s="52"/>
      <c r="C71" s="88"/>
      <c r="D71" s="88"/>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row>
    <row r="72" spans="1:41" hidden="1">
      <c r="A72" s="52"/>
      <c r="B72" s="52"/>
      <c r="C72" s="88"/>
      <c r="D72" s="88"/>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row>
    <row r="73" spans="1:41" hidden="1">
      <c r="A73" s="52"/>
      <c r="B73" s="52"/>
      <c r="C73" s="88"/>
      <c r="D73" s="88"/>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row>
    <row r="74" spans="1:41" hidden="1">
      <c r="A74" s="52"/>
      <c r="B74" s="52"/>
      <c r="C74" s="88"/>
      <c r="D74" s="88"/>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row>
    <row r="75" spans="1:41" hidden="1">
      <c r="A75" s="52"/>
      <c r="B75" s="52"/>
      <c r="C75" s="88"/>
      <c r="D75" s="88"/>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row>
    <row r="76" spans="1:41" hidden="1">
      <c r="A76" s="52"/>
      <c r="B76" s="52"/>
      <c r="C76" s="88"/>
      <c r="D76" s="88"/>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row>
    <row r="77" spans="1:41" hidden="1">
      <c r="A77" s="52"/>
      <c r="B77" s="52"/>
      <c r="C77" s="88"/>
      <c r="D77" s="88"/>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sheetData>
  <sheetProtection formatCells="0" formatColumns="0" formatRows="0"/>
  <mergeCells count="33">
    <mergeCell ref="C48:D48"/>
    <mergeCell ref="C44:D44"/>
    <mergeCell ref="B57:D57"/>
    <mergeCell ref="B36:D36"/>
    <mergeCell ref="B37:D37"/>
    <mergeCell ref="C45:D45"/>
    <mergeCell ref="C47:D47"/>
    <mergeCell ref="C39:D39"/>
    <mergeCell ref="C46:D46"/>
    <mergeCell ref="A38:D38"/>
    <mergeCell ref="C41:D41"/>
    <mergeCell ref="C40:D40"/>
    <mergeCell ref="C42:D42"/>
    <mergeCell ref="C43:D43"/>
    <mergeCell ref="C55:D55"/>
    <mergeCell ref="C56:D56"/>
    <mergeCell ref="C49:D49"/>
    <mergeCell ref="C50:D50"/>
    <mergeCell ref="C51:D51"/>
    <mergeCell ref="C54:D54"/>
    <mergeCell ref="C52:D52"/>
    <mergeCell ref="C53:D53"/>
    <mergeCell ref="A2:C2"/>
    <mergeCell ref="A3:B3"/>
    <mergeCell ref="A4:B4"/>
    <mergeCell ref="A5:B5"/>
    <mergeCell ref="A1:D1"/>
    <mergeCell ref="A12:D12"/>
    <mergeCell ref="A7:D7"/>
    <mergeCell ref="A8:D8"/>
    <mergeCell ref="A9:D9"/>
    <mergeCell ref="A10:D10"/>
    <mergeCell ref="A11:D11"/>
  </mergeCells>
  <dataValidations count="1">
    <dataValidation type="list" allowBlank="1" sqref="C14:D33 C40:C54"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6"/>
  <sheetViews>
    <sheetView tabSelected="1" topLeftCell="A4" workbookViewId="0">
      <selection activeCell="B15" sqref="B15"/>
    </sheetView>
  </sheetViews>
  <sheetFormatPr defaultColWidth="0" defaultRowHeight="14.5" zeroHeight="1"/>
  <cols>
    <col min="1" max="1" width="36" customWidth="1"/>
    <col min="2" max="2" width="25.26953125" style="27" customWidth="1"/>
    <col min="3" max="3" width="26.26953125" customWidth="1"/>
    <col min="4" max="4" width="41.1796875" customWidth="1"/>
    <col min="5" max="5" width="41.7265625" customWidth="1"/>
  </cols>
  <sheetData>
    <row r="1" spans="1:8" ht="29.25" customHeight="1">
      <c r="A1" s="223" t="s">
        <v>96</v>
      </c>
      <c r="B1" s="224"/>
      <c r="C1" s="224"/>
      <c r="D1" s="224"/>
      <c r="E1" s="225"/>
    </row>
    <row r="2" spans="1:8" s="14" customFormat="1" ht="65.25" customHeight="1">
      <c r="A2" s="226" t="s">
        <v>97</v>
      </c>
      <c r="B2" s="227"/>
      <c r="C2" s="227"/>
      <c r="D2" s="227"/>
      <c r="E2" s="228"/>
    </row>
    <row r="3" spans="1:8" ht="49.5" customHeight="1">
      <c r="A3" s="229" t="s">
        <v>98</v>
      </c>
      <c r="B3" s="230"/>
      <c r="C3" s="230"/>
      <c r="D3" s="230"/>
      <c r="E3" s="231"/>
    </row>
    <row r="4" spans="1:8" s="17" customFormat="1" ht="51" customHeight="1">
      <c r="A4" s="229" t="s">
        <v>99</v>
      </c>
      <c r="B4" s="230"/>
      <c r="C4" s="230"/>
      <c r="D4" s="230"/>
      <c r="E4" s="231"/>
    </row>
    <row r="5" spans="1:8" s="17" customFormat="1" ht="49.5" customHeight="1">
      <c r="A5" s="232" t="s">
        <v>100</v>
      </c>
      <c r="B5" s="233"/>
      <c r="C5" s="233"/>
      <c r="D5" s="233"/>
      <c r="E5" s="234"/>
    </row>
    <row r="6" spans="1:8" s="18" customFormat="1" ht="24.75" customHeight="1">
      <c r="A6" s="222" t="s">
        <v>101</v>
      </c>
      <c r="B6" s="222"/>
      <c r="C6" s="222"/>
      <c r="D6" s="222"/>
      <c r="E6" s="222"/>
    </row>
    <row r="7" spans="1:8" s="22" customFormat="1" ht="15.75" customHeight="1">
      <c r="A7" s="19" t="s">
        <v>102</v>
      </c>
      <c r="B7" s="20" t="s">
        <v>103</v>
      </c>
      <c r="C7" s="20" t="s">
        <v>104</v>
      </c>
      <c r="D7" s="20" t="s">
        <v>105</v>
      </c>
      <c r="E7" s="21" t="s">
        <v>106</v>
      </c>
    </row>
    <row r="8" spans="1:8" s="14" customFormat="1" ht="54.75" customHeight="1">
      <c r="A8" s="102" t="s">
        <v>18</v>
      </c>
      <c r="B8" s="23">
        <f>'Design &amp; Usability'!C19</f>
        <v>6</v>
      </c>
      <c r="C8" s="103" t="s">
        <v>107</v>
      </c>
      <c r="D8" s="213" t="s">
        <v>108</v>
      </c>
      <c r="E8" s="216" t="str">
        <f>IF(B9="Yes", IF((B8+B10)&gt;7, "Meets Expectatations", IF((B8+B10)&lt;6, "Does Not Meet Expectations", "Partially Meets Expectations")), "Does Not Meet Expectations")</f>
        <v>Meets Expectatations</v>
      </c>
    </row>
    <row r="9" spans="1:8" s="14" customFormat="1" ht="54.75" customHeight="1">
      <c r="A9" s="104" t="s">
        <v>109</v>
      </c>
      <c r="B9" s="105" t="s">
        <v>110</v>
      </c>
      <c r="C9" s="106" t="s">
        <v>111</v>
      </c>
      <c r="D9" s="214"/>
      <c r="E9" s="217"/>
    </row>
    <row r="10" spans="1:8" s="14" customFormat="1" ht="60.75" customHeight="1">
      <c r="A10" s="107" t="s">
        <v>31</v>
      </c>
      <c r="B10" s="108">
        <f>'Design &amp; Usability'!C29</f>
        <v>6</v>
      </c>
      <c r="C10" s="109" t="s">
        <v>112</v>
      </c>
      <c r="D10" s="215"/>
      <c r="E10" s="218"/>
    </row>
    <row r="11" spans="1:8" s="25" customFormat="1" ht="25.5" customHeight="1">
      <c r="A11" s="219" t="s">
        <v>113</v>
      </c>
      <c r="B11" s="220"/>
      <c r="C11" s="220"/>
      <c r="D11" s="220"/>
      <c r="E11" s="221"/>
      <c r="F11" s="48"/>
      <c r="G11" s="48"/>
      <c r="H11" s="48"/>
    </row>
    <row r="12" spans="1:8" s="26" customFormat="1" ht="15.75" customHeight="1">
      <c r="A12" s="28" t="s">
        <v>114</v>
      </c>
      <c r="B12" s="23" t="s">
        <v>103</v>
      </c>
      <c r="C12" s="23" t="s">
        <v>104</v>
      </c>
      <c r="D12" s="23" t="s">
        <v>105</v>
      </c>
      <c r="E12" s="29" t="s">
        <v>115</v>
      </c>
    </row>
    <row r="13" spans="1:8" s="14" customFormat="1" ht="62">
      <c r="A13" s="110" t="s">
        <v>116</v>
      </c>
      <c r="B13" s="23">
        <f>Phonics!C35</f>
        <v>18</v>
      </c>
      <c r="C13" s="103" t="s">
        <v>117</v>
      </c>
      <c r="D13" s="111" t="s">
        <v>118</v>
      </c>
      <c r="E13" s="29" t="str">
        <f>IF(B13&gt;15, "Meets Expectatations", IF(B13&lt;12, "Does Not Meet Expectations", "Partially Meets Expectations"))</f>
        <v>Meets Expectatations</v>
      </c>
    </row>
    <row r="14" spans="1:8" s="14" customFormat="1" ht="62">
      <c r="A14" s="110" t="s">
        <v>119</v>
      </c>
      <c r="B14" s="23">
        <f>Phonics!D35</f>
        <v>17</v>
      </c>
      <c r="C14" s="103" t="s">
        <v>117</v>
      </c>
      <c r="D14" s="111" t="s">
        <v>118</v>
      </c>
      <c r="E14" s="29" t="str">
        <f t="shared" ref="E14" si="0">IF(B14&gt;15, "Meets Expectatations", IF(B14&lt;12, "Does Not Meet Expectations", "Partially Meets Expectations"))</f>
        <v>Meets Expectatations</v>
      </c>
      <c r="F14" s="24"/>
      <c r="G14" s="24"/>
      <c r="H14" s="24"/>
    </row>
    <row r="15" spans="1:8" s="14" customFormat="1" ht="46.5">
      <c r="A15" s="110" t="s">
        <v>120</v>
      </c>
      <c r="B15" s="23">
        <f>Phonics!C56</f>
        <v>13</v>
      </c>
      <c r="C15" s="103" t="s">
        <v>121</v>
      </c>
      <c r="D15" s="111" t="s">
        <v>122</v>
      </c>
      <c r="E15" s="29" t="str">
        <f>IF(B15&gt;11, "Meets Expectatations", IF(B15&lt;7, "Does Not Meet Expectations", "Partially Meets Expectations"))</f>
        <v>Meets Expectatations</v>
      </c>
    </row>
    <row r="16" spans="1:8" s="15" customFormat="1" ht="15" hidden="1" customHeight="1">
      <c r="B16" s="16"/>
    </row>
  </sheetData>
  <sheetProtection algorithmName="SHA-512" hashValue="UbGGfuRZuxDJ4lFafRduFagT/VCmfrH9vXRb3iYUsNPquIH90Tru8hTnorsO6nYuhmPH2WFMDeohj6yimC5xgA==" saltValue="fBq+qWGxd87+wHLAfxJW8Q==" spinCount="100000" sheet="1" objects="1" scenarios="1" formatCells="0" formatColumns="0" formatRows="0" selectLockedCells="1"/>
  <mergeCells count="9">
    <mergeCell ref="D8:D10"/>
    <mergeCell ref="E8:E10"/>
    <mergeCell ref="A11:E11"/>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workbookViewId="0">
      <selection activeCell="A2" sqref="A2:C2"/>
    </sheetView>
  </sheetViews>
  <sheetFormatPr defaultColWidth="0" defaultRowHeight="15.75" customHeight="1" zeroHeight="1"/>
  <cols>
    <col min="1" max="1" width="43.81640625" style="36" customWidth="1"/>
    <col min="2" max="2" width="12.1796875" style="42" customWidth="1"/>
    <col min="3" max="3" width="47.453125" style="42" customWidth="1"/>
    <col min="4" max="16384" width="0" style="36" hidden="1"/>
  </cols>
  <sheetData>
    <row r="1" spans="1:3" s="35" customFormat="1" ht="24" customHeight="1">
      <c r="A1" s="235" t="s">
        <v>0</v>
      </c>
      <c r="B1" s="236"/>
      <c r="C1" s="237"/>
    </row>
    <row r="2" spans="1:3" ht="18.5">
      <c r="A2" s="238" t="s">
        <v>123</v>
      </c>
      <c r="B2" s="239"/>
      <c r="C2" s="240"/>
    </row>
    <row r="3" spans="1:3" s="37" customFormat="1" ht="18.5">
      <c r="A3" s="241" t="s">
        <v>2</v>
      </c>
      <c r="B3" s="242"/>
      <c r="C3" s="243"/>
    </row>
    <row r="4" spans="1:3" s="38" customFormat="1" ht="120.75" customHeight="1">
      <c r="A4" s="244" t="s">
        <v>124</v>
      </c>
      <c r="B4" s="245"/>
      <c r="C4" s="246"/>
    </row>
    <row r="5" spans="1:3" s="37" customFormat="1" ht="31">
      <c r="A5" s="39"/>
      <c r="B5" s="40" t="s">
        <v>125</v>
      </c>
      <c r="C5" s="101" t="s">
        <v>126</v>
      </c>
    </row>
    <row r="6" spans="1:3" s="37" customFormat="1" ht="15.5">
      <c r="A6" s="90" t="s">
        <v>127</v>
      </c>
      <c r="B6" s="91" t="s">
        <v>110</v>
      </c>
      <c r="C6" s="92" t="s">
        <v>128</v>
      </c>
    </row>
    <row r="7" spans="1:3" ht="15.5">
      <c r="A7" s="93" t="s">
        <v>129</v>
      </c>
      <c r="B7" s="94" t="s">
        <v>110</v>
      </c>
      <c r="C7" s="92" t="s">
        <v>130</v>
      </c>
    </row>
    <row r="8" spans="1:3" ht="31">
      <c r="A8" s="93" t="s">
        <v>131</v>
      </c>
      <c r="B8" s="95" t="s">
        <v>132</v>
      </c>
      <c r="C8" s="50"/>
    </row>
    <row r="9" spans="1:3" ht="46.5">
      <c r="A9" s="93" t="s">
        <v>133</v>
      </c>
      <c r="B9" s="94" t="s">
        <v>132</v>
      </c>
      <c r="C9" s="96" t="s">
        <v>134</v>
      </c>
    </row>
    <row r="10" spans="1:3" ht="31">
      <c r="A10" s="93" t="s">
        <v>135</v>
      </c>
      <c r="B10" s="95" t="s">
        <v>132</v>
      </c>
      <c r="C10" s="49"/>
    </row>
    <row r="11" spans="1:3" ht="15.5">
      <c r="A11" s="93" t="s">
        <v>136</v>
      </c>
      <c r="B11" s="95" t="s">
        <v>132</v>
      </c>
      <c r="C11" s="41"/>
    </row>
    <row r="12" spans="1:3" ht="15.5">
      <c r="A12" s="93" t="s">
        <v>137</v>
      </c>
      <c r="B12" s="95" t="s">
        <v>132</v>
      </c>
      <c r="C12" s="41"/>
    </row>
    <row r="13" spans="1:3" ht="15.5">
      <c r="A13" s="93" t="s">
        <v>138</v>
      </c>
      <c r="B13" s="95" t="s">
        <v>132</v>
      </c>
      <c r="C13" s="41"/>
    </row>
    <row r="14" spans="1:3" ht="31">
      <c r="A14" s="93" t="s">
        <v>139</v>
      </c>
      <c r="B14" s="95" t="s">
        <v>132</v>
      </c>
      <c r="C14" s="41"/>
    </row>
    <row r="15" spans="1:3" ht="31">
      <c r="A15" s="93" t="s">
        <v>140</v>
      </c>
      <c r="B15" s="95" t="s">
        <v>132</v>
      </c>
      <c r="C15" s="41"/>
    </row>
    <row r="16" spans="1:3" ht="15.5">
      <c r="A16" s="93" t="s">
        <v>141</v>
      </c>
      <c r="B16" s="95" t="s">
        <v>132</v>
      </c>
      <c r="C16" s="97"/>
    </row>
    <row r="17" spans="1:3" ht="46.5">
      <c r="A17" s="93" t="s">
        <v>142</v>
      </c>
      <c r="B17" s="95" t="s">
        <v>132</v>
      </c>
      <c r="C17" s="97"/>
    </row>
    <row r="18" spans="1:3" ht="46.5">
      <c r="A18" s="93" t="s">
        <v>143</v>
      </c>
      <c r="B18" s="95" t="s">
        <v>132</v>
      </c>
      <c r="C18" s="97"/>
    </row>
    <row r="19" spans="1:3" ht="46.5">
      <c r="A19" s="98" t="s">
        <v>144</v>
      </c>
      <c r="B19" s="99" t="s">
        <v>132</v>
      </c>
      <c r="C19" s="100"/>
    </row>
    <row r="20" spans="1:3" ht="15.5" hidden="1"/>
  </sheetData>
  <sheetProtection formatCells="0" formatColumns="0" formatRow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