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mc:AlternateContent xmlns:mc="http://schemas.openxmlformats.org/markup-compatibility/2006">
    <mc:Choice Requires="x15">
      <x15ac:absPath xmlns:x15ac="http://schemas.microsoft.com/office/spreadsheetml/2010/11/ac" url="C:\Users\kzb4wa\Box\Cycle 2 RESULTS &amp; Final Rubrics\FOR VDOE\Cycle 2 Intervention\"/>
    </mc:Choice>
  </mc:AlternateContent>
  <xr:revisionPtr revIDLastSave="140" documentId="13_ncr:1_{976DEEC0-9580-424D-9C4E-A955B736DAA2}" xr6:coauthVersionLast="47" xr6:coauthVersionMax="47" xr10:uidLastSave="{986F3D9B-1573-4E04-8483-13F7ADA614CC}"/>
  <bookViews>
    <workbookView xWindow="-110" yWindow="-110" windowWidth="19420" windowHeight="10420" activeTab="3" xr2:uid="{00000000-000D-0000-FFFF-FFFF00000000}"/>
  </bookViews>
  <sheets>
    <sheet name="Introduction" sheetId="23" r:id="rId1"/>
    <sheet name="Design &amp; Usability" sheetId="25" r:id="rId2"/>
    <sheet name="PA &amp; Phonemic Awareness" sheetId="2" r:id="rId3"/>
    <sheet name="Phonics" sheetId="14" r:id="rId4"/>
    <sheet name="Fluency" sheetId="19" r:id="rId5"/>
    <sheet name="Accessibility Assurance" sheetId="27" r:id="rId6"/>
    <sheet name="Intervention RatingSummary" sheetId="13"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hLUY1QCKkzSTZ1o1jTeFRP0zTzWg=="/>
    </ext>
  </extLst>
</workbook>
</file>

<file path=xl/calcChain.xml><?xml version="1.0" encoding="utf-8"?>
<calcChain xmlns="http://schemas.openxmlformats.org/spreadsheetml/2006/main">
  <c r="A4" i="19" l="1"/>
  <c r="A3" i="19"/>
  <c r="A5" i="19"/>
  <c r="A5" i="14"/>
  <c r="A4" i="14"/>
  <c r="A3" i="14"/>
  <c r="A5" i="2"/>
  <c r="A4" i="2"/>
  <c r="A3" i="2"/>
  <c r="C27" i="2" l="1"/>
  <c r="B8" i="13" s="1"/>
  <c r="E8" i="13" s="1"/>
  <c r="E9" i="13" s="1"/>
  <c r="C39" i="14"/>
  <c r="C31" i="19"/>
  <c r="B10" i="13" s="1"/>
  <c r="E10" i="13" s="1"/>
  <c r="C24" i="25"/>
  <c r="B6" i="13" s="1"/>
  <c r="E6" i="13" s="1"/>
  <c r="C40" i="25"/>
  <c r="B7" i="13" s="1"/>
  <c r="E7" i="13" s="1"/>
</calcChain>
</file>

<file path=xl/sharedStrings.xml><?xml version="1.0" encoding="utf-8"?>
<sst xmlns="http://schemas.openxmlformats.org/spreadsheetml/2006/main" count="403" uniqueCount="256">
  <si>
    <t>Intervention Instructional Program Review Rubrics</t>
  </si>
  <si>
    <t>Virginia Department of Education</t>
  </si>
  <si>
    <t>2023 Review Cycle</t>
  </si>
  <si>
    <r>
      <t xml:space="preserve">Background: </t>
    </r>
    <r>
      <rPr>
        <sz val="12"/>
        <color rgb="FF000000"/>
        <rFont val="Calibri"/>
        <family val="2"/>
      </rPr>
      <t xml:space="preserve">The Virginia Literacy Act (VLA) requires the Virginia Department of Education to create an advisory list of instructional programming that includes evidence-based literacy instruction aligned to science-based reading research.  This rubric is designed to evaluate intensive intervention programming for alignment with scientifically-based best practices and high-quality instruction for students who are below proficiency levels in reading.  </t>
    </r>
  </si>
  <si>
    <r>
      <rPr>
        <b/>
        <sz val="12"/>
        <color rgb="FF000000"/>
        <rFont val="Calibri"/>
        <family val="2"/>
      </rPr>
      <t>Purpose:</t>
    </r>
    <r>
      <rPr>
        <sz val="12"/>
        <color rgb="FF000000"/>
        <rFont val="Calibri"/>
        <family val="2"/>
      </rPr>
      <t xml:space="preserve"> The Intervention Program Review evaluates submissions for alignment with the indicators for high-quality foundational skill intervention materials. The VLP aims to develop a comprehensive and transparent process to review instructional programs resulting in a Recommended Intervention Program Guide that will be submitted to the VDOE for VBOE approval, as required by the VLA. VLP, in collaboration with VDOE, has developed a review process that will evaluate programs against this rubric for evidence of scientifically based program and instructional design features including: 
Research alignment 
Explicit instruction 
Systematic instruction
Cumulative instruction
Aligned assessment 
Corrective feedback
Usability and support 
Programs will be evaluated for evidence of high-quality, scientifically-based reading instruction in essential components for reading in the following content areas: 
Phonological and Phonemic Awareness 
Phonics and Word Analysis 
Fluency for Automatic Word Recognition 
Vocabulary 
Text Reading for Comprehension  </t>
    </r>
  </si>
  <si>
    <r>
      <rPr>
        <b/>
        <sz val="12"/>
        <color rgb="FF000000"/>
        <rFont val="Calibri"/>
        <family val="2"/>
      </rPr>
      <t xml:space="preserve">Definition of Intervention Programming: 
</t>
    </r>
    <r>
      <rPr>
        <sz val="12"/>
        <color rgb="FF000000"/>
        <rFont val="Calibri"/>
        <family val="2"/>
      </rPr>
      <t xml:space="preserve">Intervention programs provide systematic, explicit evidence-based instruction (EBLI) aligned to science-based reading research (SBRR) to students who persistently struggle to master literacy skills including phonemic awareness, phonics, fluency, vocabulary, and comprehension. </t>
    </r>
  </si>
  <si>
    <r>
      <rPr>
        <b/>
        <sz val="12"/>
        <color rgb="FF000000"/>
        <rFont val="Calibri"/>
        <family val="2"/>
      </rPr>
      <t>Process:</t>
    </r>
    <r>
      <rPr>
        <sz val="12"/>
        <color rgb="FF000000"/>
        <rFont val="Calibri"/>
        <family val="2"/>
      </rPr>
      <t xml:space="preserve"> Providers will submit a comprehensive application including instructional materials, a review rubric application, and other materials outlined in the application. </t>
    </r>
  </si>
  <si>
    <t>Intervention Instructional Program Review Rubric for Design &amp; Usability
Submission Information</t>
  </si>
  <si>
    <t>Date: August 24, 2023</t>
  </si>
  <si>
    <t>Name of Provider: The Literacy Lab</t>
  </si>
  <si>
    <t>Product Title and Edition: Reading Corps 2022-23</t>
  </si>
  <si>
    <t>Publication Year: 2023</t>
  </si>
  <si>
    <t xml:space="preserve">Important: </t>
  </si>
  <si>
    <r>
      <rPr>
        <b/>
        <sz val="12"/>
        <color rgb="FF000000"/>
        <rFont val="Calibri"/>
        <family val="2"/>
      </rPr>
      <t xml:space="preserve">Notice of Denial | Right to Appeal: </t>
    </r>
    <r>
      <rPr>
        <sz val="12"/>
        <color rgb="FF000000"/>
        <rFont val="Calibri"/>
        <family val="2"/>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</si>
  <si>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 xml:space="preserve">Rating Definitions: </t>
    </r>
    <r>
      <rPr>
        <sz val="12"/>
        <color rgb="FF000000"/>
        <rFont val="Calibri"/>
        <family val="2"/>
      </rPr>
      <t xml:space="preserve">Reviewers will evaluate intensive intervention instructional programs based on the rubric below. Each indicator will be reviewed as it Meets Expectations or Does Not Meet Expectations, with evidence and/or comments to support the rating. Each indicator is worth one point. 							</t>
    </r>
  </si>
  <si>
    <r>
      <rPr>
        <b/>
        <u/>
        <sz val="12"/>
        <color theme="1"/>
        <rFont val="Calibri"/>
        <family val="2"/>
        <scheme val="major"/>
      </rPr>
      <t>Meets Expectations:</t>
    </r>
    <r>
      <rPr>
        <sz val="12"/>
        <color theme="1"/>
        <rFont val="Calibri"/>
        <family val="2"/>
        <scheme val="major"/>
      </rPr>
      <t xml:space="preserve">  Indicates the program meets the standard for the indicator based on instructional materials and other evidence submitted by the provider. </t>
    </r>
  </si>
  <si>
    <r>
      <rPr>
        <b/>
        <u/>
        <sz val="12"/>
        <color theme="1"/>
        <rFont val="Calibri"/>
        <family val="2"/>
        <scheme val="major"/>
      </rPr>
      <t>Does Not Meet Expectations:</t>
    </r>
    <r>
      <rPr>
        <sz val="12"/>
        <color theme="1"/>
        <rFont val="Calibri"/>
        <family val="2"/>
        <scheme val="major"/>
      </rPr>
      <t xml:space="preserve">  Indicates the program does not meet the standard for the indicator (limited or no evidence) based on instructional materials and other evidence submitted by the provider. </t>
    </r>
  </si>
  <si>
    <t>Indicators</t>
  </si>
  <si>
    <t>Instructional Design</t>
  </si>
  <si>
    <t>Meets / Does Not Meet</t>
  </si>
  <si>
    <t>1a</t>
  </si>
  <si>
    <r>
      <t xml:space="preserve">Instruction and assessment tools within materials </t>
    </r>
    <r>
      <rPr>
        <b/>
        <sz val="12"/>
        <color rgb="FF000000"/>
        <rFont val="Calibri"/>
        <family val="2"/>
      </rPr>
      <t>do not require or encourage three-cueing</t>
    </r>
    <r>
      <rPr>
        <sz val="12"/>
        <color rgb="FF000000"/>
        <rFont val="Calibri"/>
        <family val="2"/>
      </rPr>
      <t xml:space="preserve"> (students gaining meaning from print through semantic, syntactic or graphophonic cues); </t>
    </r>
    <r>
      <rPr>
        <b/>
        <sz val="12"/>
        <color rgb="FF000000"/>
        <rFont val="Calibri"/>
        <family val="2"/>
      </rPr>
      <t>meaning, structure, and visual (MSV) cues</t>
    </r>
    <r>
      <rPr>
        <sz val="12"/>
        <color rgb="FF000000"/>
        <rFont val="Calibri"/>
        <family val="2"/>
      </rPr>
      <t xml:space="preserve">; or approaches that rely on </t>
    </r>
    <r>
      <rPr>
        <b/>
        <sz val="12"/>
        <color rgb="FF000000"/>
        <rFont val="Calibri"/>
        <family val="2"/>
      </rPr>
      <t>visual memory</t>
    </r>
    <r>
      <rPr>
        <sz val="12"/>
        <color rgb="FF000000"/>
        <rFont val="Calibri"/>
        <family val="2"/>
      </rPr>
      <t xml:space="preserve"> for word recognition.  (Non-negotiable) </t>
    </r>
  </si>
  <si>
    <t>Meets Expectations - 1 point</t>
  </si>
  <si>
    <t>1b</t>
  </si>
  <si>
    <r>
      <t xml:space="preserve">Materials and instructional approaches support the </t>
    </r>
    <r>
      <rPr>
        <b/>
        <sz val="12"/>
        <rFont val="Calibri"/>
        <family val="2"/>
      </rPr>
      <t xml:space="preserve">rubric definition </t>
    </r>
    <r>
      <rPr>
        <sz val="12"/>
        <rFont val="Calibri"/>
        <family val="2"/>
      </rPr>
      <t>for a literacy intervention program.  </t>
    </r>
  </si>
  <si>
    <t>1c</t>
  </si>
  <si>
    <r>
      <t xml:space="preserve">Materials provide an </t>
    </r>
    <r>
      <rPr>
        <b/>
        <sz val="12"/>
        <rFont val="Calibri"/>
        <family val="2"/>
      </rPr>
      <t xml:space="preserve">evidence base </t>
    </r>
    <r>
      <rPr>
        <sz val="12"/>
        <rFont val="Calibri"/>
        <family val="2"/>
      </rPr>
      <t>for alignment with science-based reading research and includes evidence-based literacy instruction. </t>
    </r>
  </si>
  <si>
    <t>1d</t>
  </si>
  <si>
    <r>
      <t xml:space="preserve">The intervention program can be </t>
    </r>
    <r>
      <rPr>
        <b/>
        <sz val="12"/>
        <rFont val="Calibri"/>
        <family val="2"/>
      </rPr>
      <t>reasonably implemented</t>
    </r>
    <r>
      <rPr>
        <sz val="12"/>
        <rFont val="Calibri"/>
        <family val="2"/>
      </rPr>
      <t xml:space="preserve"> within school hours and with resources that are included or readily available in a typical school setting. </t>
    </r>
  </si>
  <si>
    <t>1e</t>
  </si>
  <si>
    <r>
      <t xml:space="preserve">The intervention program is </t>
    </r>
    <r>
      <rPr>
        <b/>
        <sz val="12"/>
        <color rgb="FF000000"/>
        <rFont val="Calibri"/>
        <family val="2"/>
      </rPr>
      <t xml:space="preserve">data-driven </t>
    </r>
    <r>
      <rPr>
        <sz val="12"/>
        <color rgb="FF000000"/>
        <rFont val="Calibri"/>
        <family val="2"/>
      </rPr>
      <t xml:space="preserve">and can be </t>
    </r>
    <r>
      <rPr>
        <b/>
        <sz val="12"/>
        <color rgb="FF000000"/>
        <rFont val="Calibri"/>
        <family val="2"/>
      </rPr>
      <t>intensified</t>
    </r>
    <r>
      <rPr>
        <sz val="12"/>
        <color rgb="FF000000"/>
        <rFont val="Calibri"/>
        <family val="2"/>
      </rPr>
      <t xml:space="preserve"> by skill needs. </t>
    </r>
  </si>
  <si>
    <t>1f</t>
  </si>
  <si>
    <r>
      <t xml:space="preserve">The intervention program contains </t>
    </r>
    <r>
      <rPr>
        <b/>
        <sz val="12"/>
        <rFont val="Calibri"/>
        <family val="2"/>
      </rPr>
      <t>explicit and systematic instruction</t>
    </r>
    <r>
      <rPr>
        <sz val="12"/>
        <rFont val="Calibri"/>
        <family val="2"/>
      </rPr>
      <t xml:space="preserve"> in elements necessary for reading (phonological and phonemic awareness, phonics and word analysis, fluency for automatic word recognition, vocabulary, and comprehension). </t>
    </r>
  </si>
  <si>
    <t>1g</t>
  </si>
  <si>
    <r>
      <t xml:space="preserve">The intervention program includes </t>
    </r>
    <r>
      <rPr>
        <b/>
        <sz val="12"/>
        <rFont val="Calibri"/>
        <family val="2"/>
      </rPr>
      <t>instructional materials</t>
    </r>
    <r>
      <rPr>
        <sz val="12"/>
        <rFont val="Calibri"/>
        <family val="2"/>
      </rPr>
      <t xml:space="preserve"> necessary to implement the program in the areas of phonological awareness, phonics, fluency, vocabulary, and comprehension. </t>
    </r>
  </si>
  <si>
    <t>1h</t>
  </si>
  <si>
    <r>
      <t xml:space="preserve">Materials include program assessment tools that are used to determine student </t>
    </r>
    <r>
      <rPr>
        <b/>
        <sz val="12"/>
        <rFont val="Calibri"/>
        <family val="2"/>
      </rPr>
      <t>placement</t>
    </r>
    <r>
      <rPr>
        <sz val="12"/>
        <rFont val="Calibri"/>
        <family val="2"/>
      </rPr>
      <t>. </t>
    </r>
  </si>
  <si>
    <t>1i</t>
  </si>
  <si>
    <r>
      <t xml:space="preserve">Instructional routines and activities elicit high levels of </t>
    </r>
    <r>
      <rPr>
        <b/>
        <sz val="12"/>
        <rFont val="Calibri"/>
        <family val="2"/>
      </rPr>
      <t>student response.</t>
    </r>
    <r>
      <rPr>
        <sz val="12"/>
        <rFont val="Calibri"/>
        <family val="2"/>
      </rPr>
      <t> </t>
    </r>
  </si>
  <si>
    <t>1j</t>
  </si>
  <si>
    <r>
      <rPr>
        <sz val="12"/>
        <color rgb="FF000000"/>
        <rFont val="Calibri"/>
        <family val="2"/>
      </rPr>
      <t xml:space="preserve">Materials include integrated pause points and/or guidance on providing </t>
    </r>
    <r>
      <rPr>
        <b/>
        <sz val="12"/>
        <color rgb="FF000000"/>
        <rFont val="Calibri"/>
        <family val="2"/>
      </rPr>
      <t>corrective feedback</t>
    </r>
    <r>
      <rPr>
        <sz val="12"/>
        <color rgb="FF000000"/>
        <rFont val="Calibri"/>
        <family val="2"/>
      </rPr>
      <t xml:space="preserve"> to students.  </t>
    </r>
  </si>
  <si>
    <t>1k</t>
  </si>
  <si>
    <r>
      <t>Materials regularly and systematically embed curriculum-based assessment opportunities that</t>
    </r>
    <r>
      <rPr>
        <b/>
        <sz val="12"/>
        <rFont val="Calibri"/>
        <family val="2"/>
      </rPr>
      <t xml:space="preserve"> measure progress and inform instruction</t>
    </r>
    <r>
      <rPr>
        <sz val="12"/>
        <rFont val="Calibri"/>
        <family val="2"/>
      </rPr>
      <t>. </t>
    </r>
  </si>
  <si>
    <t>Summary</t>
  </si>
  <si>
    <t xml:space="preserve">This program meets expectations for Instructional Design and received a score of 11 out of 11 points.  
Reading Corps is a systematic and explicit instructional program for reading intervention designed for use by Reading Corp tutors and coaches. The Reading Corps Member Workbook contains interventions that are scripted and implemented one-on-one or to pairs of students by tutors trained and supported by Reading Corps. Instruction does not include three-cueing or visual memory for word recognition but teaches blending of individual sounds to decode words. Reading Corps Assessment materials include assessments for student placement and progress monitoring. Once placed, students receive one of ten scripted interventions targeting their area of need. Examples of interventions scripted in the Member Workbook include “Phoneme Blending,” “Blending Words,” and “Newscaster Reading” for fluency building. Instructional routines for each intervention stay the same until student data indicates a change. Each intervention script elicits high levels of student response, follows a gradual release model, and is aligned with the student facing materials. There are points embedded within each script for tutors to provide corrective feedback to students. For example, a “My turn, Your turn” routine is included in Step 5 of the letter/sound correspondence intervention in the Member Workbook to provide additional modeling and practice. </t>
  </si>
  <si>
    <t>N/A</t>
  </si>
  <si>
    <t>Subtotal  (11 points max)</t>
  </si>
  <si>
    <t>Criterion 2: Usability and Support</t>
  </si>
  <si>
    <t>Usability and Support</t>
  </si>
  <si>
    <t>2a</t>
  </si>
  <si>
    <r>
      <t xml:space="preserve">Materials provide clear and extensive support for </t>
    </r>
    <r>
      <rPr>
        <b/>
        <sz val="12"/>
        <rFont val="Calibri"/>
        <family val="2"/>
      </rPr>
      <t>building the teacher knowledge</t>
    </r>
    <r>
      <rPr>
        <sz val="12"/>
        <rFont val="Calibri"/>
        <family val="2"/>
      </rPr>
      <t xml:space="preserve"> needed to implement the intervention program. </t>
    </r>
  </si>
  <si>
    <t>2b</t>
  </si>
  <si>
    <r>
      <t xml:space="preserve">Materials provide clear organizational structures for </t>
    </r>
    <r>
      <rPr>
        <b/>
        <sz val="12"/>
        <rFont val="Calibri"/>
        <family val="2"/>
      </rPr>
      <t>lesson delivery.</t>
    </r>
    <r>
      <rPr>
        <sz val="12"/>
        <rFont val="Calibri"/>
        <family val="2"/>
      </rPr>
      <t>  </t>
    </r>
  </si>
  <si>
    <t>2c</t>
  </si>
  <si>
    <r>
      <t>Materials clearly communicate information about recommended</t>
    </r>
    <r>
      <rPr>
        <b/>
        <sz val="12"/>
        <rFont val="Calibri"/>
        <family val="2"/>
      </rPr>
      <t xml:space="preserve"> intervention group size and time requirements.</t>
    </r>
    <r>
      <rPr>
        <sz val="12"/>
        <rFont val="Calibri"/>
        <family val="2"/>
      </rPr>
      <t>  </t>
    </r>
  </si>
  <si>
    <t>2d</t>
  </si>
  <si>
    <r>
      <t xml:space="preserve">Materials provide guidance on </t>
    </r>
    <r>
      <rPr>
        <b/>
        <sz val="12"/>
        <rFont val="Calibri"/>
        <family val="2"/>
      </rPr>
      <t>adjusting intensity</t>
    </r>
    <r>
      <rPr>
        <sz val="12"/>
        <rFont val="Calibri"/>
        <family val="2"/>
      </rPr>
      <t xml:space="preserve"> of intervention based on student response. </t>
    </r>
  </si>
  <si>
    <t>2e</t>
  </si>
  <si>
    <r>
      <t xml:space="preserve">Materials provide support for teachers on supporting </t>
    </r>
    <r>
      <rPr>
        <b/>
        <sz val="12"/>
        <rFont val="Calibri"/>
        <family val="2"/>
      </rPr>
      <t>multilingual learners</t>
    </r>
    <r>
      <rPr>
        <sz val="12"/>
        <rFont val="Calibri"/>
        <family val="2"/>
      </rPr>
      <t>. </t>
    </r>
  </si>
  <si>
    <t>Does Not Meet Expectations - 0 points</t>
  </si>
  <si>
    <t>2f</t>
  </si>
  <si>
    <r>
      <t xml:space="preserve">Materials support a high level of </t>
    </r>
    <r>
      <rPr>
        <b/>
        <sz val="12"/>
        <rFont val="Calibri"/>
        <family val="2"/>
      </rPr>
      <t>student and teacher interaction</t>
    </r>
    <r>
      <rPr>
        <sz val="12"/>
        <rFont val="Calibri"/>
        <family val="2"/>
      </rPr>
      <t>. </t>
    </r>
  </si>
  <si>
    <t>2g</t>
  </si>
  <si>
    <r>
      <t xml:space="preserve">Materials include guidance for </t>
    </r>
    <r>
      <rPr>
        <b/>
        <sz val="12"/>
        <rFont val="Calibri"/>
        <family val="2"/>
      </rPr>
      <t>communication with parents</t>
    </r>
    <r>
      <rPr>
        <sz val="12"/>
        <rFont val="Calibri"/>
        <family val="2"/>
      </rPr>
      <t xml:space="preserve"> and/or materials for at-home connection. </t>
    </r>
  </si>
  <si>
    <t>2h</t>
  </si>
  <si>
    <r>
      <rPr>
        <sz val="12"/>
        <color rgb="FF000000"/>
        <rFont val="Calibri"/>
        <family val="2"/>
      </rPr>
      <t xml:space="preserve">If digital components are a part of the intervention program, materials include teacher </t>
    </r>
    <r>
      <rPr>
        <b/>
        <sz val="12"/>
        <color rgb="FF000000"/>
        <rFont val="Calibri"/>
        <family val="2"/>
      </rPr>
      <t xml:space="preserve">guidance </t>
    </r>
    <r>
      <rPr>
        <sz val="12"/>
        <color rgb="FF000000"/>
        <rFont val="Calibri"/>
        <family val="2"/>
      </rPr>
      <t xml:space="preserve">for the use of embedded </t>
    </r>
    <r>
      <rPr>
        <b/>
        <sz val="12"/>
        <color rgb="FF000000"/>
        <rFont val="Calibri"/>
        <family val="2"/>
      </rPr>
      <t xml:space="preserve">technology </t>
    </r>
    <r>
      <rPr>
        <sz val="12"/>
        <color rgb="FF000000"/>
        <rFont val="Calibri"/>
        <family val="2"/>
      </rPr>
      <t>to support and enhance student learning. </t>
    </r>
  </si>
  <si>
    <t>2i</t>
  </si>
  <si>
    <r>
      <t xml:space="preserve">Materials </t>
    </r>
    <r>
      <rPr>
        <sz val="12"/>
        <rFont val="Calibri"/>
        <family val="2"/>
      </rPr>
      <t xml:space="preserve">are easy to use and </t>
    </r>
    <r>
      <rPr>
        <b/>
        <sz val="12"/>
        <rFont val="Calibri"/>
        <family val="2"/>
      </rPr>
      <t>well organized</t>
    </r>
    <r>
      <rPr>
        <sz val="12"/>
        <rFont val="Calibri"/>
        <family val="2"/>
      </rPr>
      <t xml:space="preserve"> for users. </t>
    </r>
  </si>
  <si>
    <t>2j</t>
  </si>
  <si>
    <r>
      <t>Teacher editions</t>
    </r>
    <r>
      <rPr>
        <sz val="12"/>
        <rFont val="Calibri"/>
        <family val="2"/>
      </rPr>
      <t xml:space="preserve"> are concise and easy to manage with clear connections between teacher resources. </t>
    </r>
  </si>
  <si>
    <t xml:space="preserve">This program meets expectations for Usability and Support and received a score of 9 out of 10 points. 
The Reading Corps Manual and supporting materials are concise and easy to manage. The manual provides information on intervention implementation including group size, time requirements, and number of students per tutor. Interventions have clear and organized structures. The intervention scripts found in the Member Workbook consistently follow a gradual release model and require a high level of student and teacher interaction. For example, the “Newscaster Reading” intervention script reads, “I will read the portion of text now as if I were the newscaster. Your job will be to follow along and track as I read.” Guidance on increasing intervention intensity is embedded within each intervention script. For example, the “What If I Don’t See Progress” section of each intervention script includes suggestions such as providing additional modeling for students. Chapter 7 of the Reading Corps Manual provides guidance for communication with parents and includes Read-at-Home family engagement materials. While there is some unexpected ordering of the student facing materials (for example, VC pattern words coming after CVC), the progression of difficulty within the materials is found to be well organized for users overall. The Reading Corps Manual references training that is provided to tutors and coaches, as well as ongoing support for program implementation and assessment fidelity. While the specific modules for this training are not found, the Reading Corps Manual provides sufficient knowledge building for understanding of science-based reading research, program implementation, and the structure of ongoing support.  A point was not earned for guidance for teachers on supporting multilanguage learners. While Section 2 of the Reading Corps Manual is focused on building equity skills  for tutors, there is no mention of support for multilanguage learners. </t>
  </si>
  <si>
    <t>Subtotal  (10 points max)</t>
  </si>
  <si>
    <t>Intervention Instructional Program Review Rubric for Phonological Awareness and Phonemic
Criterion 3: Phonological and Phonemic Awareness
Submission Information</t>
  </si>
  <si>
    <t>Phonological and Phonemic Awareness</t>
  </si>
  <si>
    <t>Meets/Does Not Meet</t>
  </si>
  <si>
    <t>Intervention Appeal Notes</t>
  </si>
  <si>
    <t>3a</t>
  </si>
  <si>
    <r>
      <t xml:space="preserve">There is a detailed </t>
    </r>
    <r>
      <rPr>
        <b/>
        <sz val="12"/>
        <color rgb="FF000000"/>
        <rFont val="Calibri"/>
        <family val="2"/>
      </rPr>
      <t xml:space="preserve">scope and sequence </t>
    </r>
    <r>
      <rPr>
        <sz val="12"/>
        <color rgb="FF000000"/>
        <rFont val="Calibri"/>
        <family val="2"/>
      </rPr>
      <t>of phonological and phonemic awareness skills. </t>
    </r>
  </si>
  <si>
    <t>3b</t>
  </si>
  <si>
    <r>
      <t>Phonological awareness tasks</t>
    </r>
    <r>
      <rPr>
        <b/>
        <sz val="12"/>
        <color rgb="FF000000"/>
        <rFont val="Calibri"/>
        <family val="2"/>
      </rPr>
      <t xml:space="preserve"> increase in difficulty</t>
    </r>
    <r>
      <rPr>
        <sz val="12"/>
        <color rgb="FF000000"/>
        <rFont val="Calibri"/>
        <family val="2"/>
      </rPr>
      <t xml:space="preserve"> over the scope and sequence.  </t>
    </r>
  </si>
  <si>
    <t>3c</t>
  </si>
  <si>
    <r>
      <t xml:space="preserve">New skills are explicitly modeled using a </t>
    </r>
    <r>
      <rPr>
        <b/>
        <sz val="12"/>
        <color rgb="FF000000"/>
        <rFont val="Calibri"/>
        <family val="2"/>
      </rPr>
      <t>gradual release model</t>
    </r>
    <r>
      <rPr>
        <sz val="12"/>
        <color rgb="FF000000"/>
        <rFont val="Calibri"/>
        <family val="2"/>
      </rPr>
      <t>. </t>
    </r>
  </si>
  <si>
    <t>3d</t>
  </si>
  <si>
    <r>
      <t xml:space="preserve">Materials provide explicit </t>
    </r>
    <r>
      <rPr>
        <b/>
        <sz val="12"/>
        <color rgb="FF000000"/>
        <rFont val="Calibri"/>
        <family val="2"/>
      </rPr>
      <t>routines for blending and segmenting</t>
    </r>
    <r>
      <rPr>
        <sz val="12"/>
        <color rgb="FF000000"/>
        <rFont val="Calibri"/>
        <family val="2"/>
      </rPr>
      <t xml:space="preserve"> </t>
    </r>
    <r>
      <rPr>
        <b/>
        <sz val="12"/>
        <color rgb="FF000000"/>
        <rFont val="Calibri"/>
        <family val="2"/>
      </rPr>
      <t>individual phonemes</t>
    </r>
    <r>
      <rPr>
        <sz val="12"/>
        <color rgb="FF000000"/>
        <rFont val="Calibri"/>
        <family val="2"/>
      </rPr>
      <t xml:space="preserve"> in words. </t>
    </r>
  </si>
  <si>
    <t>3e</t>
  </si>
  <si>
    <r>
      <t xml:space="preserve">Students have frequent opportunities to </t>
    </r>
    <r>
      <rPr>
        <b/>
        <sz val="12"/>
        <color rgb="FF000000"/>
        <rFont val="Calibri"/>
        <family val="2"/>
      </rPr>
      <t xml:space="preserve">analyze </t>
    </r>
    <r>
      <rPr>
        <sz val="12"/>
        <color rgb="FF000000"/>
        <rFont val="Calibri"/>
        <family val="2"/>
      </rPr>
      <t xml:space="preserve">spoken words at the </t>
    </r>
    <r>
      <rPr>
        <b/>
        <sz val="12"/>
        <color rgb="FF000000"/>
        <rFont val="Calibri"/>
        <family val="2"/>
      </rPr>
      <t>phoneme level</t>
    </r>
    <r>
      <rPr>
        <sz val="12"/>
        <color rgb="FF000000"/>
        <rFont val="Calibri"/>
        <family val="2"/>
      </rPr>
      <t>. </t>
    </r>
  </si>
  <si>
    <t>3f</t>
  </si>
  <si>
    <r>
      <t xml:space="preserve">Materials incorporate explicit instruction on the way taught phonemes </t>
    </r>
    <r>
      <rPr>
        <b/>
        <sz val="12"/>
        <color rgb="FF000000"/>
        <rFont val="Calibri"/>
        <family val="2"/>
      </rPr>
      <t>look and feel</t>
    </r>
    <r>
      <rPr>
        <sz val="12"/>
        <color rgb="FF000000"/>
        <rFont val="Calibri"/>
        <family val="2"/>
      </rPr>
      <t xml:space="preserve"> </t>
    </r>
    <r>
      <rPr>
        <b/>
        <sz val="12"/>
        <color rgb="FF000000"/>
        <rFont val="Calibri"/>
        <family val="2"/>
      </rPr>
      <t>in the mouth</t>
    </r>
    <r>
      <rPr>
        <sz val="12"/>
        <color rgb="FF000000"/>
        <rFont val="Calibri"/>
        <family val="2"/>
      </rPr>
      <t xml:space="preserve"> when produced. </t>
    </r>
  </si>
  <si>
    <t>3g</t>
  </si>
  <si>
    <r>
      <t xml:space="preserve">Phonemic awareness tasks are connected with </t>
    </r>
    <r>
      <rPr>
        <b/>
        <sz val="12"/>
        <color rgb="FF000000"/>
        <rFont val="Calibri"/>
        <family val="2"/>
      </rPr>
      <t>graphemes early on</t>
    </r>
    <r>
      <rPr>
        <sz val="12"/>
        <color rgb="FF000000"/>
        <rFont val="Calibri"/>
        <family val="2"/>
      </rPr>
      <t xml:space="preserve"> in instruction. </t>
    </r>
  </si>
  <si>
    <t>3h</t>
  </si>
  <si>
    <r>
      <t xml:space="preserve">Instructional time is focused on </t>
    </r>
    <r>
      <rPr>
        <b/>
        <sz val="12"/>
        <color rgb="FF000000"/>
        <rFont val="Calibri"/>
        <family val="2"/>
      </rPr>
      <t>high-priority skills</t>
    </r>
    <r>
      <rPr>
        <sz val="12"/>
        <color rgb="FF000000"/>
        <rFont val="Calibri"/>
        <family val="2"/>
      </rPr>
      <t xml:space="preserve"> such as isolating beginning phonemes, blending and segmenting phonemes, and distinguishing between vowel sounds. </t>
    </r>
  </si>
  <si>
    <t>3i</t>
  </si>
  <si>
    <r>
      <t xml:space="preserve">Consonant </t>
    </r>
    <r>
      <rPr>
        <b/>
        <sz val="12"/>
        <color rgb="FF000000"/>
        <rFont val="Calibri"/>
        <family val="2"/>
      </rPr>
      <t xml:space="preserve">blends </t>
    </r>
    <r>
      <rPr>
        <sz val="12"/>
        <color rgb="FF000000"/>
        <rFont val="Calibri"/>
        <family val="2"/>
      </rPr>
      <t>are taught as</t>
    </r>
    <r>
      <rPr>
        <b/>
        <sz val="12"/>
        <color rgb="FF000000"/>
        <rFont val="Calibri"/>
        <family val="2"/>
      </rPr>
      <t xml:space="preserve"> individual phonemes</t>
    </r>
    <r>
      <rPr>
        <sz val="12"/>
        <color rgb="FF000000"/>
        <rFont val="Calibri"/>
        <family val="2"/>
      </rPr>
      <t xml:space="preserve"> when segmenting. </t>
    </r>
  </si>
  <si>
    <t>3j</t>
  </si>
  <si>
    <r>
      <t xml:space="preserve">Materials incorporate the </t>
    </r>
    <r>
      <rPr>
        <b/>
        <sz val="12"/>
        <color rgb="FF000000"/>
        <rFont val="Calibri"/>
        <family val="2"/>
      </rPr>
      <t>use of letters, kinesthetic movements,</t>
    </r>
    <r>
      <rPr>
        <sz val="12"/>
        <color rgb="FF000000"/>
        <rFont val="Calibri"/>
        <family val="2"/>
      </rPr>
      <t xml:space="preserve"> and/or </t>
    </r>
    <r>
      <rPr>
        <b/>
        <sz val="12"/>
        <color rgb="FF000000"/>
        <rFont val="Calibri"/>
        <family val="2"/>
      </rPr>
      <t xml:space="preserve">manipulatives </t>
    </r>
    <r>
      <rPr>
        <sz val="12"/>
        <color rgb="FF000000"/>
        <rFont val="Calibri"/>
        <family val="2"/>
      </rPr>
      <t>to support the development of phonological awareness skills.  </t>
    </r>
  </si>
  <si>
    <t>3k</t>
  </si>
  <si>
    <r>
      <t xml:space="preserve">Materials include specific and precise teacher language for </t>
    </r>
    <r>
      <rPr>
        <b/>
        <sz val="12"/>
        <rFont val="Calibri"/>
        <family val="2"/>
      </rPr>
      <t>corrective feedback</t>
    </r>
    <r>
      <rPr>
        <sz val="12"/>
        <rFont val="Calibri"/>
        <family val="2"/>
      </rPr>
      <t>. </t>
    </r>
  </si>
  <si>
    <t>3l</t>
  </si>
  <si>
    <r>
      <t xml:space="preserve">Materials include tools for tracking and </t>
    </r>
    <r>
      <rPr>
        <b/>
        <sz val="12"/>
        <rFont val="Calibri"/>
        <family val="2"/>
      </rPr>
      <t xml:space="preserve">communicating progress to students </t>
    </r>
    <r>
      <rPr>
        <sz val="12"/>
        <rFont val="Calibri"/>
        <family val="2"/>
      </rPr>
      <t>within the program. </t>
    </r>
  </si>
  <si>
    <t>3m</t>
  </si>
  <si>
    <r>
      <t>Materials include</t>
    </r>
    <r>
      <rPr>
        <sz val="12"/>
        <rFont val="Calibri"/>
        <family val="2"/>
      </rPr>
      <t xml:space="preserve"> annotations</t>
    </r>
    <r>
      <rPr>
        <sz val="12"/>
        <color rgb="FF000000"/>
        <rFont val="Calibri"/>
        <family val="2"/>
      </rPr>
      <t xml:space="preserve"> to support teachers on </t>
    </r>
    <r>
      <rPr>
        <b/>
        <sz val="12"/>
        <color rgb="FF000000"/>
        <rFont val="Calibri"/>
        <family val="2"/>
      </rPr>
      <t>differentiation and scaffolding</t>
    </r>
    <r>
      <rPr>
        <sz val="12"/>
        <color rgb="FF000000"/>
        <rFont val="Calibri"/>
        <family val="2"/>
      </rPr>
      <t xml:space="preserve"> for students needing more support.  </t>
    </r>
  </si>
  <si>
    <t>3n</t>
  </si>
  <si>
    <r>
      <t xml:space="preserve">Phonological awareness, including phonemic awareness, instruction is linked to </t>
    </r>
    <r>
      <rPr>
        <b/>
        <sz val="12"/>
        <color rgb="FF000000"/>
        <rFont val="Calibri"/>
        <family val="2"/>
      </rPr>
      <t xml:space="preserve">ongoing assessment </t>
    </r>
    <r>
      <rPr>
        <sz val="12"/>
        <color rgb="FF000000"/>
        <rFont val="Calibri"/>
        <family val="2"/>
      </rPr>
      <t>data. </t>
    </r>
  </si>
  <si>
    <t xml:space="preserve">This program meets expectations for Phonological and Phonemic Awareness and received a score of 12 out of 14 points. 
The Reading Corps program provides explicit instruction in the high priority phonemic awareness skills of blending and segmenting. Skills follow a progression that increases in difficulty, such as increasing to 3-sound blending when 2-sound blending is mastered. These skills are explicitly modeled using a gradual release approach. Intervention scripts include precise language for corrective feedback and provide annotations on scaffolding instruction as needed. Student progress is monitored weekly, and Chapter 7 of the Reading Corps Manual provides guidance for communication with parents and includes Read-at-Home family engagement materials. Points were not earned for a detailed scope and sequence or for explicit instruction on the way phonemes look and feel in the mouth. While there is a scope and sequence for phonological awareness, it is limited to blending and segmenting sounds.  The phoneme blending intervention provides explicit instruction in blending phonemes, but explicit instruction on the way that phonemes look and feel in the mouth when produced is not found. </t>
  </si>
  <si>
    <t>Subtotal (14 points max)</t>
  </si>
  <si>
    <t>Intervention Instructional Program Review Rubric for Phonics
Criterion 4: Phonics and Word Analysis
Submission Information</t>
  </si>
  <si>
    <t>Date: November 10, 2023</t>
  </si>
  <si>
    <r>
      <rPr>
        <b/>
        <u/>
        <sz val="12"/>
        <color rgb="FF000000"/>
        <rFont val="Calibri"/>
        <family val="2"/>
      </rPr>
      <t>Meets Expectations</t>
    </r>
    <r>
      <rPr>
        <b/>
        <sz val="12"/>
        <color rgb="FF000000"/>
        <rFont val="Calibri"/>
        <family val="2"/>
      </rPr>
      <t>:</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</si>
  <si>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Does Not Meet Expectations:</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</si>
  <si>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Phonics and Word Analysis</t>
  </si>
  <si>
    <t xml:space="preserve"> Meets/Does Not Meet</t>
  </si>
  <si>
    <t>Appeal Results</t>
  </si>
  <si>
    <t>4a</t>
  </si>
  <si>
    <r>
      <t xml:space="preserve">There is a </t>
    </r>
    <r>
      <rPr>
        <b/>
        <sz val="12"/>
        <color rgb="FF000000"/>
        <rFont val="Calibri"/>
        <family val="2"/>
      </rPr>
      <t>scope and sequence</t>
    </r>
    <r>
      <rPr>
        <sz val="12"/>
        <color rgb="FF000000"/>
        <rFont val="Calibri"/>
        <family val="2"/>
      </rPr>
      <t xml:space="preserve"> of phonics patterns.  </t>
    </r>
  </si>
  <si>
    <t>4b</t>
  </si>
  <si>
    <r>
      <rPr>
        <sz val="12"/>
        <color rgb="FF000000"/>
        <rFont val="Calibri"/>
        <family val="2"/>
      </rPr>
      <t xml:space="preserve">Phonics tasks </t>
    </r>
    <r>
      <rPr>
        <b/>
        <sz val="12"/>
        <color rgb="FF000000"/>
        <rFont val="Calibri"/>
        <family val="2"/>
      </rPr>
      <t>increase in difficulty</t>
    </r>
    <r>
      <rPr>
        <sz val="12"/>
        <color rgb="FF000000"/>
        <rFont val="Calibri"/>
        <family val="2"/>
      </rPr>
      <t xml:space="preserve"> from simple to complex. </t>
    </r>
  </si>
  <si>
    <t>4c</t>
  </si>
  <si>
    <r>
      <t xml:space="preserve">Grapheme/phoneme instruction starts with </t>
    </r>
    <r>
      <rPr>
        <b/>
        <sz val="12"/>
        <color rgb="FF000000"/>
        <rFont val="Calibri"/>
        <family val="2"/>
      </rPr>
      <t xml:space="preserve">high-utility graphemes </t>
    </r>
    <r>
      <rPr>
        <sz val="12"/>
        <color rgb="FF000000"/>
        <rFont val="Calibri"/>
        <family val="2"/>
      </rPr>
      <t>(e.g., s, a, t, p, i, n). </t>
    </r>
  </si>
  <si>
    <t>4d</t>
  </si>
  <si>
    <r>
      <t xml:space="preserve">High-utility graphemes are </t>
    </r>
    <r>
      <rPr>
        <b/>
        <sz val="12"/>
        <color rgb="FF000000"/>
        <rFont val="Calibri"/>
        <family val="2"/>
      </rPr>
      <t>connected to word types</t>
    </r>
    <r>
      <rPr>
        <sz val="12"/>
        <color rgb="FF000000"/>
        <rFont val="Calibri"/>
        <family val="2"/>
      </rPr>
      <t xml:space="preserve"> (e.g., VC, CVC) as soon as they are mastered. </t>
    </r>
  </si>
  <si>
    <t>4e</t>
  </si>
  <si>
    <r>
      <t xml:space="preserve">The phonics lesson format includes </t>
    </r>
    <r>
      <rPr>
        <b/>
        <sz val="12"/>
        <color rgb="FF000000"/>
        <rFont val="Calibri"/>
        <family val="2"/>
      </rPr>
      <t>instructional routines</t>
    </r>
    <r>
      <rPr>
        <sz val="12"/>
        <color rgb="FF000000"/>
        <rFont val="Calibri"/>
        <family val="2"/>
      </rPr>
      <t xml:space="preserve"> for </t>
    </r>
    <r>
      <rPr>
        <b/>
        <sz val="12"/>
        <color rgb="FF000000"/>
        <rFont val="Calibri"/>
        <family val="2"/>
      </rPr>
      <t xml:space="preserve">explicit </t>
    </r>
    <r>
      <rPr>
        <sz val="12"/>
        <color rgb="FF000000"/>
        <rFont val="Calibri"/>
        <family val="2"/>
      </rPr>
      <t xml:space="preserve">instruction, which includes specific mention of </t>
    </r>
    <r>
      <rPr>
        <b/>
        <sz val="12"/>
        <color rgb="FF000000"/>
        <rFont val="Calibri"/>
        <family val="2"/>
      </rPr>
      <t>practice</t>
    </r>
    <r>
      <rPr>
        <sz val="12"/>
        <color rgb="FF000000"/>
        <rFont val="Calibri"/>
        <family val="2"/>
      </rPr>
      <t>.         </t>
    </r>
  </si>
  <si>
    <t>4f</t>
  </si>
  <si>
    <r>
      <t xml:space="preserve">Grapheme/phoneme instruction </t>
    </r>
    <r>
      <rPr>
        <b/>
        <sz val="12"/>
        <color rgb="FF000000"/>
        <rFont val="Calibri"/>
        <family val="2"/>
      </rPr>
      <t xml:space="preserve">integrates </t>
    </r>
    <r>
      <rPr>
        <sz val="12"/>
        <color rgb="FF000000"/>
        <rFont val="Calibri"/>
        <family val="2"/>
      </rPr>
      <t xml:space="preserve">the letter name, sound, and explicit instruction in how to </t>
    </r>
    <r>
      <rPr>
        <b/>
        <sz val="12"/>
        <color rgb="FF000000"/>
        <rFont val="Calibri"/>
        <family val="2"/>
      </rPr>
      <t>form the letter</t>
    </r>
    <r>
      <rPr>
        <sz val="12"/>
        <color rgb="FF000000"/>
        <rFont val="Calibri"/>
        <family val="2"/>
      </rPr>
      <t>. </t>
    </r>
  </si>
  <si>
    <t>4g</t>
  </si>
  <si>
    <r>
      <t xml:space="preserve">Graphemes are </t>
    </r>
    <r>
      <rPr>
        <b/>
        <sz val="12"/>
        <color rgb="FF000000"/>
        <rFont val="Calibri"/>
        <family val="2"/>
      </rPr>
      <t xml:space="preserve">explicitly taught before </t>
    </r>
    <r>
      <rPr>
        <sz val="12"/>
        <color rgb="FF000000"/>
        <rFont val="Calibri"/>
        <family val="2"/>
      </rPr>
      <t>students practice and apply. </t>
    </r>
  </si>
  <si>
    <t>4h</t>
  </si>
  <si>
    <r>
      <t xml:space="preserve">Materials provide explicit and </t>
    </r>
    <r>
      <rPr>
        <b/>
        <sz val="12"/>
        <color rgb="FF000000"/>
        <rFont val="Calibri"/>
        <family val="2"/>
      </rPr>
      <t>consistent routines</t>
    </r>
    <r>
      <rPr>
        <sz val="12"/>
        <color rgb="FF000000"/>
        <rFont val="Calibri"/>
        <family val="2"/>
      </rPr>
      <t xml:space="preserve"> for </t>
    </r>
    <r>
      <rPr>
        <b/>
        <sz val="12"/>
        <color rgb="FF000000"/>
        <rFont val="Calibri"/>
        <family val="2"/>
      </rPr>
      <t>blending and segmenting</t>
    </r>
    <r>
      <rPr>
        <sz val="12"/>
        <color rgb="FF000000"/>
        <rFont val="Calibri"/>
        <family val="2"/>
      </rPr>
      <t xml:space="preserve"> for decoding and encoding. </t>
    </r>
  </si>
  <si>
    <t>4i</t>
  </si>
  <si>
    <r>
      <t xml:space="preserve">Materials incorporate the </t>
    </r>
    <r>
      <rPr>
        <b/>
        <sz val="12"/>
        <color rgb="FF000000"/>
        <rFont val="Calibri"/>
        <family val="2"/>
      </rPr>
      <t>use of letters, kinesthetic movements,</t>
    </r>
    <r>
      <rPr>
        <sz val="12"/>
        <color rgb="FF000000"/>
        <rFont val="Calibri"/>
        <family val="2"/>
      </rPr>
      <t xml:space="preserve"> and/or </t>
    </r>
    <r>
      <rPr>
        <b/>
        <sz val="12"/>
        <color rgb="FF000000"/>
        <rFont val="Calibri"/>
        <family val="2"/>
      </rPr>
      <t xml:space="preserve">manipulatives </t>
    </r>
    <r>
      <rPr>
        <sz val="12"/>
        <color rgb="FF000000"/>
        <rFont val="Calibri"/>
        <family val="2"/>
      </rPr>
      <t>to support the development of phonics skills. </t>
    </r>
  </si>
  <si>
    <t>4j</t>
  </si>
  <si>
    <r>
      <t xml:space="preserve">Instruction of </t>
    </r>
    <r>
      <rPr>
        <b/>
        <sz val="12"/>
        <color rgb="FF000000"/>
        <rFont val="Calibri"/>
        <family val="2"/>
      </rPr>
      <t>high-frequency words</t>
    </r>
    <r>
      <rPr>
        <sz val="12"/>
        <color rgb="FF000000"/>
        <rFont val="Calibri"/>
        <family val="2"/>
      </rPr>
      <t xml:space="preserve"> follows a </t>
    </r>
    <r>
      <rPr>
        <b/>
        <sz val="12"/>
        <color rgb="FF000000"/>
        <rFont val="Calibri"/>
        <family val="2"/>
      </rPr>
      <t>plan</t>
    </r>
    <r>
      <rPr>
        <sz val="12"/>
        <color rgb="FF000000"/>
        <rFont val="Calibri"/>
        <family val="2"/>
      </rPr>
      <t xml:space="preserve"> that intentionally groups words and increases in difficulty over time.  </t>
    </r>
  </si>
  <si>
    <t>4k</t>
  </si>
  <si>
    <r>
      <t xml:space="preserve">Irregular </t>
    </r>
    <r>
      <rPr>
        <sz val="12"/>
        <color rgb="FF000000"/>
        <rFont val="Calibri"/>
        <family val="2"/>
      </rPr>
      <t xml:space="preserve">high-frequency words are </t>
    </r>
    <r>
      <rPr>
        <b/>
        <sz val="12"/>
        <color rgb="FF000000"/>
        <rFont val="Calibri"/>
        <family val="2"/>
      </rPr>
      <t xml:space="preserve">reviewed </t>
    </r>
    <r>
      <rPr>
        <sz val="12"/>
        <color rgb="FF000000"/>
        <rFont val="Calibri"/>
        <family val="2"/>
      </rPr>
      <t>cumulatively and systematically to build mastery.  </t>
    </r>
  </si>
  <si>
    <t>4l</t>
  </si>
  <si>
    <r>
      <rPr>
        <sz val="12"/>
        <color rgb="FF000000"/>
        <rFont val="Calibri"/>
        <family val="2"/>
      </rPr>
      <t>Irregularities in high-frequency words are explicitly taught with attention being brought to the</t>
    </r>
    <r>
      <rPr>
        <b/>
        <sz val="12"/>
        <color rgb="FF000000"/>
        <rFont val="Calibri"/>
        <family val="2"/>
      </rPr>
      <t xml:space="preserve"> irregular</t>
    </r>
    <r>
      <rPr>
        <sz val="12"/>
        <color rgb="FF000000"/>
        <rFont val="Calibri"/>
        <family val="2"/>
      </rPr>
      <t xml:space="preserve"> as well as </t>
    </r>
    <r>
      <rPr>
        <b/>
        <sz val="12"/>
        <color rgb="FF000000"/>
        <rFont val="Calibri"/>
        <family val="2"/>
      </rPr>
      <t>regular graphemes</t>
    </r>
    <r>
      <rPr>
        <sz val="12"/>
        <color rgb="FF000000"/>
        <rFont val="Calibri"/>
        <family val="2"/>
      </rPr>
      <t>. </t>
    </r>
  </si>
  <si>
    <t>4m</t>
  </si>
  <si>
    <r>
      <t xml:space="preserve">There is cumulative </t>
    </r>
    <r>
      <rPr>
        <b/>
        <sz val="12"/>
        <color rgb="FF000000"/>
        <rFont val="Calibri"/>
        <family val="2"/>
      </rPr>
      <t xml:space="preserve">review </t>
    </r>
    <r>
      <rPr>
        <sz val="12"/>
        <color rgb="FF000000"/>
        <rFont val="Calibri"/>
        <family val="2"/>
      </rPr>
      <t xml:space="preserve">of known phoneme-grapheme combinations and words to develop </t>
    </r>
    <r>
      <rPr>
        <b/>
        <sz val="12"/>
        <color rgb="FF000000"/>
        <rFont val="Calibri"/>
        <family val="2"/>
      </rPr>
      <t>automaticity</t>
    </r>
    <r>
      <rPr>
        <sz val="12"/>
        <color rgb="FF000000"/>
        <rFont val="Calibri"/>
        <family val="2"/>
      </rPr>
      <t>.  </t>
    </r>
  </si>
  <si>
    <t>4n</t>
  </si>
  <si>
    <r>
      <t xml:space="preserve">There are frequent opportunities to read words in </t>
    </r>
    <r>
      <rPr>
        <b/>
        <sz val="12"/>
        <color rgb="FF000000"/>
        <rFont val="Calibri"/>
        <family val="2"/>
      </rPr>
      <t>aligned decodable text</t>
    </r>
    <r>
      <rPr>
        <sz val="12"/>
        <color rgb="FF000000"/>
        <rFont val="Calibri"/>
        <family val="2"/>
      </rPr>
      <t xml:space="preserve"> that contain the phonics elements and irregular words taught in isolation from previous lessons. </t>
    </r>
  </si>
  <si>
    <t>4o</t>
  </si>
  <si>
    <r>
      <t xml:space="preserve">The decodable texts used within the program allow the reader to make </t>
    </r>
    <r>
      <rPr>
        <b/>
        <sz val="12"/>
        <color rgb="FF000000"/>
        <rFont val="Calibri"/>
        <family val="2"/>
      </rPr>
      <t>meaning</t>
    </r>
    <r>
      <rPr>
        <sz val="12"/>
        <color rgb="FF000000"/>
        <rFont val="Calibri"/>
        <family val="2"/>
      </rPr>
      <t>. </t>
    </r>
  </si>
  <si>
    <t>4p</t>
  </si>
  <si>
    <r>
      <t xml:space="preserve">There are frequent opportunities to </t>
    </r>
    <r>
      <rPr>
        <b/>
        <sz val="12"/>
        <color rgb="FF000000"/>
        <rFont val="Calibri"/>
        <family val="2"/>
      </rPr>
      <t>encode</t>
    </r>
    <r>
      <rPr>
        <sz val="12"/>
        <color rgb="FF000000"/>
        <rFont val="Calibri"/>
        <family val="2"/>
      </rPr>
      <t xml:space="preserve"> words embedded within phonics lessons. </t>
    </r>
  </si>
  <si>
    <t>4q</t>
  </si>
  <si>
    <r>
      <t xml:space="preserve">Materials include consistent </t>
    </r>
    <r>
      <rPr>
        <b/>
        <sz val="12"/>
        <color rgb="FF000000"/>
        <rFont val="Calibri"/>
        <family val="2"/>
      </rPr>
      <t xml:space="preserve">dictation routines </t>
    </r>
    <r>
      <rPr>
        <sz val="12"/>
        <color rgb="FF000000"/>
        <rFont val="Calibri"/>
        <family val="2"/>
      </rPr>
      <t>at sound, word, and sentence level. </t>
    </r>
  </si>
  <si>
    <t>4r</t>
  </si>
  <si>
    <r>
      <t xml:space="preserve">Multisyllabic word instruction includes explicit and systematic teaching of </t>
    </r>
    <r>
      <rPr>
        <b/>
        <sz val="12"/>
        <color rgb="FF000000"/>
        <rFont val="Calibri"/>
        <family val="2"/>
      </rPr>
      <t>morphology.</t>
    </r>
    <r>
      <rPr>
        <sz val="12"/>
        <color rgb="FF000000"/>
        <rFont val="Calibri"/>
        <family val="2"/>
      </rPr>
      <t> </t>
    </r>
  </si>
  <si>
    <t>4s</t>
  </si>
  <si>
    <r>
      <t xml:space="preserve">Explicit instruction on common </t>
    </r>
    <r>
      <rPr>
        <b/>
        <sz val="12"/>
        <color rgb="FF000000"/>
        <rFont val="Calibri"/>
        <family val="2"/>
      </rPr>
      <t xml:space="preserve">phonics </t>
    </r>
    <r>
      <rPr>
        <sz val="12"/>
        <color rgb="FF000000"/>
        <rFont val="Calibri"/>
        <family val="2"/>
      </rPr>
      <t>principles (e.g., consonant doubling rule, vowel exceptions, soft c/g). </t>
    </r>
  </si>
  <si>
    <t>4t</t>
  </si>
  <si>
    <r>
      <t xml:space="preserve">Materials include guidance for communication with </t>
    </r>
    <r>
      <rPr>
        <b/>
        <sz val="12"/>
        <rFont val="Calibri"/>
        <family val="2"/>
      </rPr>
      <t xml:space="preserve">parents </t>
    </r>
    <r>
      <rPr>
        <sz val="12"/>
        <rFont val="Calibri"/>
        <family val="2"/>
      </rPr>
      <t>and materials for at-home connection. </t>
    </r>
  </si>
  <si>
    <t>4u</t>
  </si>
  <si>
    <t>4v</t>
  </si>
  <si>
    <r>
      <t xml:space="preserve">Materials include tools for tracking and communicating </t>
    </r>
    <r>
      <rPr>
        <b/>
        <sz val="12"/>
        <rFont val="Calibri"/>
        <family val="2"/>
      </rPr>
      <t xml:space="preserve">progress </t>
    </r>
    <r>
      <rPr>
        <sz val="12"/>
        <rFont val="Calibri"/>
        <family val="2"/>
      </rPr>
      <t>within the program. </t>
    </r>
  </si>
  <si>
    <t>4w</t>
  </si>
  <si>
    <r>
      <t xml:space="preserve">Materials include </t>
    </r>
    <r>
      <rPr>
        <sz val="12"/>
        <rFont val="Calibri"/>
        <family val="2"/>
      </rPr>
      <t>annotations</t>
    </r>
    <r>
      <rPr>
        <sz val="12"/>
        <color rgb="FF000000"/>
        <rFont val="Calibri"/>
        <family val="2"/>
      </rPr>
      <t xml:space="preserve"> to support teachers on </t>
    </r>
    <r>
      <rPr>
        <b/>
        <sz val="12"/>
        <color rgb="FF000000"/>
        <rFont val="Calibri"/>
        <family val="2"/>
      </rPr>
      <t>differentiation and scaffolding</t>
    </r>
    <r>
      <rPr>
        <sz val="12"/>
        <color rgb="FF000000"/>
        <rFont val="Calibri"/>
        <family val="2"/>
      </rPr>
      <t xml:space="preserve"> for students needing more support. </t>
    </r>
  </si>
  <si>
    <t>4x</t>
  </si>
  <si>
    <r>
      <t xml:space="preserve">Phonics instruction is linked to </t>
    </r>
    <r>
      <rPr>
        <b/>
        <sz val="12"/>
        <color rgb="FF000000"/>
        <rFont val="Calibri"/>
        <family val="2"/>
      </rPr>
      <t xml:space="preserve">ongoing assessment </t>
    </r>
    <r>
      <rPr>
        <sz val="12"/>
        <color rgb="FF000000"/>
        <rFont val="Calibri"/>
        <family val="2"/>
      </rPr>
      <t>data. </t>
    </r>
  </si>
  <si>
    <t xml:space="preserve">This program does not meet expectations for Phonics and Word Analysis and received a score of 15 out of 24 points. 
The Reading Corps interventions provide a scope and sequence for phonics patterns in the following order: short vowels, blends, digraphs, silent e, common long vowel teams, r-controlled vowels, and other common vowel teams. The program includes phonics tasks that increase in difficulty and provide instructional routines for decoding and encoding practice. For example, the “My turn, Your turn” routine in the Blending Words intervention in the Reading Corps Member Workbook reads “Now it is time to take turns. If I call your name, you say the sounds in the word as I point under them and read the whole word when I slide my finger under the word. Your turn.” There are frequent opportunities to practice phonics skills in aligned decodable text. The decodable texts provided allow the reader to make meaning. In the Repeated Readings with Comprehension Strategies intervention, tutors prompt students with comprehension questions after reading. For example, the tutor script reads, “Tell me (tutor chooses the word ‘who’ or ‘what’) this passage is mostly about?” The program provides guidance on parent communication and precise teacher language for corrective feedback, including standard error corrections scripted as “‘The word is ___. What’s the word?’ Students repeat the word. Tutor says ‘Yes, that word is ____.’”  Phonics instruction is linked to ongoing assessment data, and interventions are changed when indicated by student data. Reading Corps did not receive points in the following areas:  grapheme/phoneme instruction starting with high utility letters; letter formation; explicit teaching of graphemes; teaching of high frequency words; consistent dictation routines at the sound, word, and sentence level; explicit instruction on common phonics principles; and morphology instruction. Explicit teaching of graphemes starting with high utility letters is not found. The order of instruction for graphemes is guided by a letter/sound assessment, and while guidance is provided on how to effectively choose which letters to focus on from this data, an order of instruction for letters is not provided for beginners. The intervention script for the Letter Sound Correspondence Intervention reads, “When I point to the left of a letter, figure out the sounds in your head. When I touch under the letter, say the sound as long as I continue to touch under the letter.” However, explicit teaching of the graphemes themselves including letter formation is not found. High Frequency Words are found within connected texts but not explicitly taught in the program. While sentence reading routines are found in section 6 of the Word Construction intervention, no evidence of sentence dictation is found. Evidence is also not found for explicit instruction of phonics principles. While there are some examples of phonics rules being addressed, such as a passage containing words with soft c, most common phonics rules, including the doubling rule and vowel exceptions, are not explicitly taught in this program. </t>
  </si>
  <si>
    <t>Provider Appeal Notes</t>
  </si>
  <si>
    <t xml:space="preserve">Since 2020-2021, The Literacy Lab has been offering 30 minute sessions to districts in Virginia to support EIRI initiatives that require students identified to receive 150 min/week of intervention services.  Reading Corps interventions are 20 minutes.  The extended 10 minutes has allowed The Literacy lab to incorporate district-driven student literacy needs into our sessions.  The sessions then consist of 20 minutes of the Reading Corps interventions as outlined in the previoulsy subitted materials and an additional 10 minutes of The Literacy Lab content wrapped around those services to provide a robust support to each individual student.  All of our tutors are supported by a highly-qualified coaching specialist.  The coaching specialist collaborates with school staff to identify literacy elements to incorporate into the extended session.  Most often the 30 minute session is needed with students working in the Letter Sound Correspondence, Blending Words, and Word Construction interventions.  The Interrvention Enhancements Guide captures the types of support that Virginia's Literacy Lab tutors are adding to the Reading Corps Intervention model.    4c - Intervention Enhancement Guide p. 7, p. 9 - identifies scope and sequence coaching specialists suggest for tutors to follow when students do not know their letters and sounds.  4f - Intervention Enhancement Guide, p. 5-12 - outlines process for tutors to support students that do not know letter sounds, this process is combined with Reading Corps Letter Sound Correspondence Intervention to ensure students are exposed to the integration of letter names, sounds, and formation.  4g - Intervention Enhancement Guide, p. 7-11 - warm up and close outs are embedded in student work to support the practice of skill offered in Reading Corps Letter Sound Correspondence intervention to ensure students have explicit instruction with unknown letters and letter sounds to best support their ability to practice those graphemes during the intervention block, 4j, 4k, 4l - Intervention Enhancements Guide p. p. 20-21 (instructional process) and p. 22-44 (additional resources) of Intervention Enhancements Guide, paired with Reading Corps Blending Words Intervention.  The Literacy Lab introduces high frequency words to students participating in the Blending Words intervention to ensure practice with both regularly decodable words and irregular words.  As we develop a solid phonics decoding base using our Blending Words Reading Corps intervention, high frequency words are introduced.  Students are taught to use the sounds they know to read regular and irregular high frequency words.  Resources are included to identify a suggested framework for introducing words to complement the decadable words they are learning in the Blending Words Packet (p. 27) and strategies are promoted to ensure students can develop skills for reading regular and irregular words.  Additional practice opportunites are also incorporated to ensure review of learned words are incorporated into the routine and to ensure that high frequency words are both read and written along with regular decodable words.  4q - Intervention Enhancement Guide p. 7 (Daily Sign In/Letter Formation Guidance), p. 8-9  (Extended Practice), p. 10 (Daily Sign In), p. 11 (Close-Out), p. 14 (Daily SIgn In), p. 17 Check Out, p. 21 (Close Out), p. 45 Read-it, Write-it - Frequent and authentic opportunities to read and write letters, sounds, words, and simple sentences are integrated into the beginning and end of interventions to ensure students can apply learning through dictation opportunities.  4r - Intervention Enhancement Guide - p. 43-44, 4s - Intervention Enhancement Guide p. 14-18, The majority of The Literacy Lab's and Reading Corps interventions/enhancements focus on the short vowel words.  The activities outlined on the listed pages support the tutors to ensure instruction is specific and supportive to students learning to pronouce short vowel sounds and consonants clearly and crisply. Coaching specialists train tutors to properly say letter sounds with attention to how the letters are fomed in the mouth.  Tutors correct students who mispronouce sounds by incorporating the schwa sound (ex. "tuh" for /t/).  Additionally, tutors model correct short vowel pronunciation by incorporating how the sound feels in the mouth and demonstrating as outlined on pages 14-15.  </t>
  </si>
  <si>
    <t>Program Review Appeal Response</t>
  </si>
  <si>
    <t xml:space="preserve">With the addition of the Intervention Enhancements Guide, this program meets expectations for Phonics and Word Analysis and received a score of 21 out of 24 total points. The program includes phonics tasks that move from simple to complex, beginning with short vowels, then progressing to blends, digraphs, silent e, common long vowel teams, r-controlled vowels, and other vowel teams. Routines are explicit, include modeling, and provide practice, as evidenced in the sign in, warm up, and extended practice routines found in the Guide (p. 14). According to the Interventions Enhancement Guide (p. 5), Reading Corps includes an Alphabet Letter Names Inventory to provide tutors with baseline information about which letter names have been mastered, versus those that are unmastered. The data from the inventory allows tutors to choose which graphemes to focus on during instruction. In the Letter Name and Formation task found in the Guide (p. 7), tutors guide the student routine: sign in, practice, extended practice. A similar protocol is used to practice letter sounds in Letter-Sound Correspondence Enhancement: Check-In, Warm-Up, Close-Out. High-frequency word instruction includes several routines for both teaching and review and includes explicit teaching of regular and irregular graphemes (Intervention Enhancements Guide, pp. 21-31). The Guide provides frequent opportunities to read words in aligned decodable text, as evidenced in Part 6. Students read sentences that contain words that were built into Parts 2-5 of the lesson. The program includes precise and specific teacher language for providing corrective feedback to students. Protocol scripts are provided, and praise is encouraged within each protocol. One example of a corrective feedback loop can be found in the Reading Corps Materials Workbook (p. 87).  When a student makes an error, the tutor immediately says, “My turn,” demonstrates the correct response, then says “Your turn,” cueing the student to respond with the same word. The program also provides materials for monitoring progress, and instruction is linked to ongoing assessment data. Evidence of assessments can be found in both the Intervention Enhancements Guide (pp. 6-7), as well as in the online Data Management System website used to record and track intervention and assessment data.  
Points were not received in the following areas: explicit teaching of graphemes; explicit, systematic teaching of morphology; and explicit instruction on common phonics principles. While the Intervention Enhancements Guide does provide some guidance in letter name and sound instruction during the Letter-Sound Correspondence Enhancement, the program does not offer explicit instruction for graphemes beyond simple letter sounds such as digraphs, blends, and silent e. The Intervention Enhancements Guide (p. 11) provides a suggested sequence, which does not include explicit teaching of graphemes. Similarly, while multisyllabic word reading is addressed, no evidence of explicit and systematic teaching of morphology is found in the program. While students do encounter rich texts as part of the decodable passages they read, and therefore have opportunities for deciphering meaning of words, the morphology of particular words is not taught. This program does not explicitly teach common phonics principles. The Reading Corps Materials Workbook (pp. 157-161) outlines the phonetic elements taught in the program, all of which focus on blends, digraphs, and long or short vowel sounds. While words containing other common phonics principles may be found in sentences or decodable passages, they are not explicitly taught. </t>
  </si>
  <si>
    <t>Subtotal (24 points max)</t>
  </si>
  <si>
    <t>Intervention Instructional Program Review Rubric for Fluency
Criterion 5: Fluency for Automatic Word Recognition
Submission Information</t>
  </si>
  <si>
    <r>
      <rPr>
        <b/>
        <u/>
        <sz val="12"/>
        <color theme="1"/>
        <rFont val="Calibri (Body)"/>
      </rPr>
      <t>Meets Expectations:</t>
    </r>
    <r>
      <rPr>
        <sz val="12"/>
        <color theme="1"/>
        <rFont val="Calibri (Body)"/>
      </rPr>
      <t xml:space="preserve">  </t>
    </r>
    <r>
      <rPr>
        <sz val="12"/>
        <color theme="1"/>
        <rFont val="Calibri"/>
        <family val="2"/>
        <scheme val="minor"/>
      </rPr>
      <t xml:space="preserve">Indicates the program meets the standard for the indicator based on instructional materials and other evidence submitted by the provider. </t>
    </r>
  </si>
  <si>
    <r>
      <rPr>
        <b/>
        <u/>
        <sz val="12"/>
        <color theme="1"/>
        <rFont val="Calibri (Body)"/>
      </rPr>
      <t>Does Not Meet Expectations:</t>
    </r>
    <r>
      <rPr>
        <sz val="12"/>
        <color theme="1"/>
        <rFont val="Calibri (Body)"/>
      </rPr>
      <t xml:space="preserve">  </t>
    </r>
    <r>
      <rPr>
        <sz val="12"/>
        <color theme="1"/>
        <rFont val="Calibri"/>
        <family val="2"/>
        <scheme val="minor"/>
      </rPr>
      <t xml:space="preserve">Indicates the program does not meet the standard for the indicator (limited or no evidence) based on instructional materials and other evidence submitted by the provider. </t>
    </r>
  </si>
  <si>
    <t>Fluency for Automatic Word Recogntition</t>
  </si>
  <si>
    <t>5a</t>
  </si>
  <si>
    <r>
      <t xml:space="preserve">Fluency practice opportunities align with phonics </t>
    </r>
    <r>
      <rPr>
        <b/>
        <sz val="12"/>
        <color rgb="FF000000"/>
        <rFont val="Calibri"/>
        <family val="2"/>
      </rPr>
      <t>scope and sequence</t>
    </r>
    <r>
      <rPr>
        <sz val="12"/>
        <color rgb="FF000000"/>
        <rFont val="Calibri"/>
        <family val="2"/>
      </rPr>
      <t>. </t>
    </r>
  </si>
  <si>
    <t>5b</t>
  </si>
  <si>
    <r>
      <t xml:space="preserve">Fluency practice opportunities </t>
    </r>
    <r>
      <rPr>
        <b/>
        <sz val="12"/>
        <color rgb="FF000000"/>
        <rFont val="Calibri"/>
        <family val="2"/>
      </rPr>
      <t>increase in difficulty</t>
    </r>
    <r>
      <rPr>
        <sz val="12"/>
        <color rgb="FF000000"/>
        <rFont val="Calibri"/>
        <family val="2"/>
      </rPr>
      <t xml:space="preserve"> from simple to complex. </t>
    </r>
  </si>
  <si>
    <t>5c</t>
  </si>
  <si>
    <r>
      <t xml:space="preserve">Phoneme/grapheme </t>
    </r>
    <r>
      <rPr>
        <sz val="12"/>
        <color rgb="FF000000"/>
        <rFont val="Calibri"/>
        <family val="2"/>
      </rPr>
      <t xml:space="preserve">combinations are practiced to automaticity through frequent and </t>
    </r>
    <r>
      <rPr>
        <b/>
        <sz val="12"/>
        <color rgb="FF000000"/>
        <rFont val="Calibri"/>
        <family val="2"/>
      </rPr>
      <t>cumulative review</t>
    </r>
    <r>
      <rPr>
        <sz val="12"/>
        <color rgb="FF000000"/>
        <rFont val="Calibri"/>
        <family val="2"/>
      </rPr>
      <t>. </t>
    </r>
  </si>
  <si>
    <t>5d</t>
  </si>
  <si>
    <r>
      <t>Materials provide frequent opportunities to engage in practice of learned phonetic elements at</t>
    </r>
    <r>
      <rPr>
        <b/>
        <sz val="12"/>
        <color rgb="FF000000"/>
        <rFont val="Calibri"/>
        <family val="2"/>
      </rPr>
      <t xml:space="preserve"> word level.</t>
    </r>
    <r>
      <rPr>
        <sz val="12"/>
        <color rgb="FF000000"/>
        <rFont val="Calibri"/>
        <family val="2"/>
      </rPr>
      <t> </t>
    </r>
  </si>
  <si>
    <t>5e</t>
  </si>
  <si>
    <r>
      <t xml:space="preserve">Automatic word reading </t>
    </r>
    <r>
      <rPr>
        <sz val="12"/>
        <color rgb="FF000000"/>
        <rFont val="Calibri"/>
        <family val="2"/>
      </rPr>
      <t>is supported through extensive practice of sound-by-sound blending. </t>
    </r>
  </si>
  <si>
    <t>5f</t>
  </si>
  <si>
    <r>
      <t xml:space="preserve">The lesson format includes consistent </t>
    </r>
    <r>
      <rPr>
        <b/>
        <sz val="12"/>
        <color rgb="FF000000"/>
        <rFont val="Calibri"/>
        <family val="2"/>
      </rPr>
      <t>instructional routines</t>
    </r>
    <r>
      <rPr>
        <sz val="12"/>
        <color rgb="FF000000"/>
        <rFont val="Calibri"/>
        <family val="2"/>
      </rPr>
      <t xml:space="preserve"> for explicit instruction, prioritizing practice time.   </t>
    </r>
  </si>
  <si>
    <t>5g</t>
  </si>
  <si>
    <r>
      <t xml:space="preserve">Materials provide frequent opportunities to engage in practice of taught </t>
    </r>
    <r>
      <rPr>
        <b/>
        <sz val="12"/>
        <color rgb="FF000000"/>
        <rFont val="Calibri"/>
        <family val="2"/>
      </rPr>
      <t>irregular words</t>
    </r>
    <r>
      <rPr>
        <sz val="12"/>
        <color rgb="FF000000"/>
        <rFont val="Calibri"/>
        <family val="2"/>
      </rPr>
      <t xml:space="preserve"> within aligned connected text to support automaticity.  </t>
    </r>
  </si>
  <si>
    <t>5h</t>
  </si>
  <si>
    <r>
      <t xml:space="preserve">Materials include instructional routines for </t>
    </r>
    <r>
      <rPr>
        <b/>
        <sz val="12"/>
        <color rgb="FF000000"/>
        <rFont val="Calibri"/>
        <family val="2"/>
      </rPr>
      <t xml:space="preserve">repeated readings </t>
    </r>
    <r>
      <rPr>
        <sz val="12"/>
        <color rgb="FF000000"/>
        <rFont val="Calibri"/>
        <family val="2"/>
      </rPr>
      <t>of connected text.   </t>
    </r>
  </si>
  <si>
    <t>5i</t>
  </si>
  <si>
    <r>
      <t>Connected text increases in difficulty</t>
    </r>
    <r>
      <rPr>
        <sz val="12"/>
        <color rgb="FF000000"/>
        <rFont val="Calibri"/>
        <family val="2"/>
      </rPr>
      <t xml:space="preserve"> from highly decodable to authentic text to be read for meaning.  </t>
    </r>
  </si>
  <si>
    <t>5j</t>
  </si>
  <si>
    <r>
      <rPr>
        <sz val="12"/>
        <color rgb="FF000000"/>
        <rFont val="Calibri"/>
        <family val="2"/>
      </rPr>
      <t xml:space="preserve">Materials contain guidance on using specific strategies for reading with </t>
    </r>
    <r>
      <rPr>
        <b/>
        <sz val="12"/>
        <color rgb="FF000000"/>
        <rFont val="Calibri"/>
        <family val="2"/>
      </rPr>
      <t xml:space="preserve">prosody </t>
    </r>
    <r>
      <rPr>
        <sz val="12"/>
        <color rgb="FF000000"/>
        <rFont val="Calibri"/>
        <family val="2"/>
      </rPr>
      <t>(including expression, phrasing, and pitch). </t>
    </r>
  </si>
  <si>
    <t>5k</t>
  </si>
  <si>
    <r>
      <t xml:space="preserve">Materials embed </t>
    </r>
    <r>
      <rPr>
        <b/>
        <sz val="12"/>
        <color rgb="FF000000"/>
        <rFont val="Calibri"/>
        <family val="2"/>
      </rPr>
      <t>teacher modeling</t>
    </r>
    <r>
      <rPr>
        <sz val="12"/>
        <color rgb="FF000000"/>
        <rFont val="Calibri"/>
        <family val="2"/>
      </rPr>
      <t xml:space="preserve"> of fluent reading. </t>
    </r>
  </si>
  <si>
    <t>5l</t>
  </si>
  <si>
    <r>
      <t xml:space="preserve">The </t>
    </r>
    <r>
      <rPr>
        <b/>
        <sz val="12"/>
        <color rgb="FF000000"/>
        <rFont val="Calibri"/>
        <family val="2"/>
      </rPr>
      <t xml:space="preserve">number </t>
    </r>
    <r>
      <rPr>
        <sz val="12"/>
        <color rgb="FF000000"/>
        <rFont val="Calibri"/>
        <family val="2"/>
      </rPr>
      <t>of connected texts provided is sufficient in providing enough practice to develop automaticity with application of skills. </t>
    </r>
  </si>
  <si>
    <t>5m</t>
  </si>
  <si>
    <r>
      <t xml:space="preserve">The </t>
    </r>
    <r>
      <rPr>
        <b/>
        <sz val="12"/>
        <color rgb="FF000000"/>
        <rFont val="Calibri"/>
        <family val="2"/>
      </rPr>
      <t>variety and complexity</t>
    </r>
    <r>
      <rPr>
        <sz val="12"/>
        <color rgb="FF000000"/>
        <rFont val="Calibri"/>
        <family val="2"/>
      </rPr>
      <t xml:space="preserve"> of connected text is sufficient for reading for meaning.  </t>
    </r>
  </si>
  <si>
    <t>5n</t>
  </si>
  <si>
    <r>
      <rPr>
        <sz val="12"/>
        <color rgb="FF000000"/>
        <rFont val="Calibri"/>
        <family val="2"/>
      </rPr>
      <t xml:space="preserve">Text materials are </t>
    </r>
    <r>
      <rPr>
        <b/>
        <sz val="12"/>
        <color rgb="FF000000"/>
        <rFont val="Calibri"/>
        <family val="2"/>
      </rPr>
      <t xml:space="preserve">inclusive </t>
    </r>
    <r>
      <rPr>
        <sz val="12"/>
        <color rgb="FF000000"/>
        <rFont val="Calibri"/>
        <family val="2"/>
      </rPr>
      <t>and representative of a wide range of culturally diverse backgrounds and experiences. </t>
    </r>
  </si>
  <si>
    <t>5o</t>
  </si>
  <si>
    <r>
      <t xml:space="preserve">Materials provide guidance on providing </t>
    </r>
    <r>
      <rPr>
        <b/>
        <sz val="12"/>
        <color rgb="FF000000"/>
        <rFont val="Calibri"/>
        <family val="2"/>
      </rPr>
      <t>corrective feedback</t>
    </r>
    <r>
      <rPr>
        <sz val="12"/>
        <color rgb="FF000000"/>
        <rFont val="Calibri"/>
        <family val="2"/>
      </rPr>
      <t xml:space="preserve"> to students while reading (confirmations and corrections). </t>
    </r>
  </si>
  <si>
    <t>5p</t>
  </si>
  <si>
    <r>
      <t xml:space="preserve">Materials include tools for </t>
    </r>
    <r>
      <rPr>
        <b/>
        <sz val="12"/>
        <rFont val="Calibri"/>
        <family val="2"/>
      </rPr>
      <t>tracking and communicating</t>
    </r>
    <r>
      <rPr>
        <sz val="12"/>
        <rFont val="Calibri"/>
        <family val="2"/>
      </rPr>
      <t xml:space="preserve"> </t>
    </r>
    <r>
      <rPr>
        <b/>
        <sz val="12"/>
        <rFont val="Calibri"/>
        <family val="2"/>
      </rPr>
      <t xml:space="preserve">progress </t>
    </r>
    <r>
      <rPr>
        <sz val="12"/>
        <rFont val="Calibri"/>
        <family val="2"/>
      </rPr>
      <t>within the program. </t>
    </r>
  </si>
  <si>
    <t>5q</t>
  </si>
  <si>
    <r>
      <t>Materials include</t>
    </r>
    <r>
      <rPr>
        <sz val="12"/>
        <rFont val="Calibri"/>
        <family val="2"/>
      </rPr>
      <t xml:space="preserve"> annotations</t>
    </r>
    <r>
      <rPr>
        <sz val="12"/>
        <color rgb="FF000000"/>
        <rFont val="Calibri"/>
        <family val="2"/>
      </rPr>
      <t xml:space="preserve"> to support teachers on </t>
    </r>
    <r>
      <rPr>
        <b/>
        <sz val="12"/>
        <color rgb="FF000000"/>
        <rFont val="Calibri"/>
        <family val="2"/>
      </rPr>
      <t>differentiation and scaffolding</t>
    </r>
    <r>
      <rPr>
        <sz val="12"/>
        <color rgb="FF000000"/>
        <rFont val="Calibri"/>
        <family val="2"/>
      </rPr>
      <t xml:space="preserve"> for students needing more. </t>
    </r>
  </si>
  <si>
    <t>5r</t>
  </si>
  <si>
    <r>
      <t xml:space="preserve">Fluency instruction is linked to </t>
    </r>
    <r>
      <rPr>
        <b/>
        <sz val="12"/>
        <color rgb="FF000000"/>
        <rFont val="Calibri"/>
        <family val="2"/>
      </rPr>
      <t xml:space="preserve">ongoing assessment </t>
    </r>
    <r>
      <rPr>
        <sz val="12"/>
        <color rgb="FF000000"/>
        <rFont val="Calibri"/>
        <family val="2"/>
      </rPr>
      <t>data. </t>
    </r>
  </si>
  <si>
    <t>This program meets expectations for Fluency for Automatic Word Recognition and received a score of 16 out of 18 points. 
Reading Corps includes fluency interventions that follow a scope and sequence and increase in difficulty. Interventions allow for extensive practice to support automatic word reading. Guidance is provided on tutor modeling of fluent reading, and there is explicit instruction on reading with prosody. In the Newscaster Intervention in the Member Workbook, passages are read 8 times and follow a gradual release model. While the first read is for student practice with error correction, the 2nd-4th reads in the Newscaster Intervention script reads as follows; “I will read the portion of text now as if I were the newscaster. Your job will be to follow along and track as I read. I will do this three times.” For the 5th-7th reads, the tutor and student read together, and then the student reads independently for the 8th read. Reading Corps interventions are data-driven, and guidance on differentiation and scaffolding is embedded within intervention scripts. The “What If I Don’t See Progress” section provides tutors with common response patterns and how to adjust to meet the needs of students. For example, tutors are advised to “shorten the portion of text” or “provide a motivator for error free reading.” Reading Corps provides guidance on providing corrective feedback to students while reading. The Duet Intervention in the Member Workbook contains precise language for offering student feedback, such as praise that reads, “Nice work! It sounded like you were talking.”  Reading Corps did not receive points in the following areas: frequent opportunities to practice previously taught irregular words or representation of a wide variety of culturally diverse backgrounds and experiences. Although high frequency words are included within the passages in the Student Facing Intervention Materials, explicit instruction of irregular high frequency words is not found. Passages align with phoneme/grapheme instruction and are representative of some experiences and cultures, such as Story 204 which provides practice for the pattern /or/ and begins, “Flor lives in the north where it is cold and dark.” However, passages that represent a wide variety of culturally diverse backgrounds and experiences are not found.</t>
  </si>
  <si>
    <t>Subtotal (18 points max)</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</si>
  <si>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</si>
  <si>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</si>
  <si>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</si>
  <si>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</si>
  <si>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</si>
  <si>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Yes</t>
  </si>
  <si>
    <t>Adobe Acrobat accessibility report indicates shared materials meet accessibility standards.</t>
  </si>
  <si>
    <t>Available in ePUB Format </t>
  </si>
  <si>
    <t>No</t>
  </si>
  <si>
    <t>Accessible Course within an Open Learning Management System (LMS) </t>
  </si>
  <si>
    <t>Accessible Course within another Learning Management System (LMS) </t>
  </si>
  <si>
    <t>Available in an accessible media format and includes alternate text or subtitles </t>
  </si>
  <si>
    <t>Adobe Acrobat accessibility report indicates shared materials meet accessibility standards. Mp4 Webinar has audio and subtitles enabled.</t>
  </si>
  <si>
    <t>Includes alternative text (image) </t>
  </si>
  <si>
    <t>Includes captions and subtitles (video) </t>
  </si>
  <si>
    <t xml:space="preserve">Microsoft Powerpoint subtitles enabled. </t>
  </si>
  <si>
    <t>Includes flash accessibility functions (SWF) </t>
  </si>
  <si>
    <t>Includes functionality that provides accessibility </t>
  </si>
  <si>
    <t>Complies with W3C Recommendations for web page </t>
  </si>
  <si>
    <t>Is a 508 compliant website </t>
  </si>
  <si>
    <t>Google Drive accessibility report indicates 508 compliance.</t>
  </si>
  <si>
    <t>Available in the National Accessible Instructional Materials Standard (NIMAS) Format – Accessible XML </t>
  </si>
  <si>
    <t>Complies with National Center for Accessible Media (NCAM) Guidelines for Movies, Web and Multimedia </t>
  </si>
  <si>
    <t>Other: If the program includes audio/video cassettes, DVD/DVD-ROM or Blue-ray Disk, materials comply with production standards </t>
  </si>
  <si>
    <t>Intervention Program Ratings Summary</t>
  </si>
  <si>
    <t>Intervention instructional programs included in the Recommended Intervention Instructional Program Guide will be sent to the Virginia Department of Education and the Virginia Board of Education for review and approval. Each instruction program will be reviewed individually based on the area(s) of submission  for "essential component for reading."</t>
  </si>
  <si>
    <t xml:space="preserve">Features of Evidence-Based Intervention Instructional Programs  </t>
  </si>
  <si>
    <r>
      <rPr>
        <b/>
        <sz val="12"/>
        <color rgb="FF000000"/>
        <rFont val="Calibri"/>
      </rPr>
      <t>Meets Expectations:</t>
    </r>
    <r>
      <rPr>
        <sz val="12"/>
        <color rgb="FF000000"/>
        <rFont val="Calibri"/>
      </rPr>
      <t xml:space="preserve"> Intervention programs that "meet expectations" for Instructional Design and Usability and Support criteria (including the non-negotiable indicator) AND at least one of the essential component(s) for which they submitted will be added to the Recommended Intervention Instructional Program Guide with an indication of the component(s) that "meet(s) expectations."  
</t>
    </r>
    <r>
      <rPr>
        <b/>
        <sz val="12"/>
        <color rgb="FF000000"/>
        <rFont val="Calibri"/>
      </rPr>
      <t>Does Not Meet Expectations:</t>
    </r>
    <r>
      <rPr>
        <sz val="12"/>
        <color rgb="FF000000"/>
        <rFont val="Calibri"/>
      </rPr>
      <t xml:space="preserve"> Intervention instructional programs will not receive a recommendation on the Recommended Intervention Instructional Program Guide if scoring "does not meet expectations" in Instructional Design and/or Usability &amp; Support criteria (including the non-negotiable indicator) or if scoring "does not meet expectations" in all of the essential components the program has submitted for review. </t>
    </r>
  </si>
  <si>
    <t>Section</t>
  </si>
  <si>
    <t>Rating</t>
  </si>
  <si>
    <t>Total Points Available</t>
  </si>
  <si>
    <t>Criteria</t>
  </si>
  <si>
    <t>Section Rating</t>
  </si>
  <si>
    <t>1: Instructional Design</t>
  </si>
  <si>
    <t>out of 11</t>
  </si>
  <si>
    <t>9- 11 points = Meets Expectations *
0 - 8 = Does Not Meet Expectations
* To meet expectations, the intervention program must earn 9 out of 11 possible points in this section INCLUDING the non-negotiable indicator under Instructional Design.</t>
  </si>
  <si>
    <t>2: Usability and Support</t>
  </si>
  <si>
    <t>out of 10</t>
  </si>
  <si>
    <t>8 - 10 points = Meets Expectations *                                                               
0 - 7 points = Does Not Meet Expectations
* To meet expectations, the intervention program must earn 8 out of 10 possible points in this section.</t>
  </si>
  <si>
    <t>3: Phonological and Phonemic Awareness</t>
  </si>
  <si>
    <t>out of 14</t>
  </si>
  <si>
    <t>12 - 14 points = Meets Expectations  
0 - 11 points = Does Not Meet Expectations</t>
  </si>
  <si>
    <t>4: Phonics and Word Analysis</t>
  </si>
  <si>
    <t>out of 24</t>
  </si>
  <si>
    <t>20-24 points = Meets Expectations  
0 - 19 points = Does Not Meet Expectations</t>
  </si>
  <si>
    <t>5: Fluency for Automatic Word Recognition</t>
  </si>
  <si>
    <t>out of 18</t>
  </si>
  <si>
    <t>15 - 18 points = Meets Expectations 
0 - 14 points = Does Not Meet Expectations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</si>
</sst>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sz val="12"/>
      <color rgb="FF000000"/>
      <name val="Calibri"/>
      <family val="2"/>
    </font>
    <font>
      <b/>
      <sz val="12"/>
      <color rgb="FF000000"/>
      <name val="Calibri"/>
      <family val="2"/>
    </font>
    <font>
      <b/>
      <sz val="12"/>
      <name val="Calibri"/>
      <family val="2"/>
      <scheme val="minor"/>
    </font>
    <font>
      <sz val="12"/>
      <name val="Calibri"/>
      <family val="2"/>
      <scheme val="minor"/>
    </font>
    <font>
      <u/>
      <sz val="11"/>
      <color theme="10"/>
      <name val="Calibri"/>
      <family val="2"/>
      <scheme val="minor"/>
    </font>
    <font>
      <sz val="12"/>
      <color theme="0"/>
      <name val="Calibri"/>
      <family val="2"/>
      <scheme val="minor"/>
    </font>
    <font>
      <b/>
      <u/>
      <sz val="12"/>
      <color theme="1"/>
      <name val="Calibri (Body)"/>
    </font>
    <font>
      <sz val="12"/>
      <color theme="1"/>
      <name val="Calibri (Body)"/>
    </font>
    <font>
      <b/>
      <sz val="12"/>
      <color theme="1"/>
      <name val="Calibri (Body)"/>
    </font>
    <font>
      <sz val="12"/>
      <name val="Calibri"/>
      <family val="2"/>
    </font>
    <font>
      <b/>
      <sz val="12"/>
      <name val="Calibri"/>
      <family val="2"/>
    </font>
    <font>
      <u/>
      <sz val="12"/>
      <color theme="10"/>
      <name val="Calibri"/>
      <family val="2"/>
      <scheme val="minor"/>
    </font>
    <font>
      <sz val="12"/>
      <name val="Calibri (Body)"/>
    </font>
    <font>
      <sz val="12"/>
      <name val="Arial"/>
      <family val="2"/>
    </font>
    <font>
      <b/>
      <sz val="12"/>
      <color rgb="FF000000"/>
      <name val="Calibri"/>
    </font>
    <font>
      <sz val="12"/>
      <color rgb="FF000000"/>
      <name val="Calibri"/>
    </font>
    <font>
      <sz val="12"/>
      <color theme="1"/>
      <name val="Calibri"/>
      <family val="2"/>
      <scheme val="major"/>
    </font>
    <font>
      <b/>
      <u/>
      <sz val="12"/>
      <color theme="1"/>
      <name val="Calibri"/>
      <family val="2"/>
      <scheme val="major"/>
    </font>
    <font>
      <b/>
      <u/>
      <sz val="12"/>
      <color rgb="FF000000"/>
      <name val="Calibri"/>
      <family val="2"/>
    </font>
  </fonts>
  <fills count="8">
    <fill>
      <patternFill patternType="none"/>
    </fill>
    <fill>
      <patternFill patternType="gray125"/>
    </fill>
    <fill>
      <patternFill patternType="solid">
        <fgColor rgb="FF336B87"/>
        <bgColor indexed="64"/>
      </patternFill>
    </fill>
    <fill>
      <patternFill patternType="solid">
        <fgColor rgb="FF336B87"/>
        <bgColor rgb="FFD0E0E3"/>
      </patternFill>
    </fill>
    <fill>
      <patternFill patternType="solid">
        <fgColor rgb="FF336B87"/>
        <bgColor rgb="FFBFBFBF"/>
      </patternFill>
    </fill>
    <fill>
      <patternFill patternType="solid">
        <fgColor rgb="FFD9EAD3"/>
        <bgColor indexed="64"/>
      </patternFill>
    </fill>
    <fill>
      <patternFill patternType="solid">
        <fgColor rgb="FFA2C9DC"/>
        <bgColor indexed="64"/>
      </patternFill>
    </fill>
    <fill>
      <patternFill patternType="solid">
        <fgColor rgb="FF336B87"/>
        <bgColor rgb="FF000000"/>
      </patternFill>
    </fill>
  </fills>
  <borders count="7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indexed="64"/>
      </top>
      <bottom style="thin">
        <color indexed="64"/>
      </bottom>
      <diagonal/>
    </border>
    <border>
      <left/>
      <right style="thin">
        <color rgb="FF000000"/>
      </right>
      <top/>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bottom/>
      <diagonal/>
    </border>
    <border>
      <left/>
      <right/>
      <top/>
      <bottom style="thin">
        <color rgb="FF000000"/>
      </bottom>
      <diagonal/>
    </border>
    <border>
      <left style="thin">
        <color rgb="FF000000"/>
      </left>
      <right/>
      <top/>
      <bottom style="thin">
        <color indexed="64"/>
      </bottom>
      <diagonal/>
    </border>
    <border>
      <left style="medium">
        <color rgb="FF000000"/>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medium">
        <color rgb="FF000000"/>
      </top>
      <bottom style="thin">
        <color indexed="64"/>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rgb="FF000000"/>
      </left>
      <right style="medium">
        <color indexed="64"/>
      </right>
      <top style="thin">
        <color rgb="FF000000"/>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indexed="64"/>
      </top>
      <bottom/>
      <diagonal/>
    </border>
    <border>
      <left style="thin">
        <color indexed="64"/>
      </left>
      <right style="thin">
        <color indexed="64"/>
      </right>
      <top style="thin">
        <color rgb="FF000000"/>
      </top>
      <bottom style="thin">
        <color indexed="64"/>
      </bottom>
      <diagonal/>
    </border>
    <border>
      <left style="thin">
        <color indexed="64"/>
      </left>
      <right style="medium">
        <color indexed="64"/>
      </right>
      <top style="thin">
        <color rgb="FF000000"/>
      </top>
      <bottom style="thin">
        <color indexed="64"/>
      </bottom>
      <diagonal/>
    </border>
    <border>
      <left/>
      <right/>
      <top style="thin">
        <color rgb="FF000000"/>
      </top>
      <bottom/>
      <diagonal/>
    </border>
    <border>
      <left/>
      <right style="thin">
        <color rgb="FF000000"/>
      </right>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0" fontId="3" fillId="0" borderId="0"/>
    <xf numFmtId="0" fontId="12" fillId="0" borderId="0" applyNumberFormat="0" applyFill="0" applyBorder="0" applyAlignment="0" applyProtection="0"/>
  </cellStyleXfs>
  <cellXfs count="244">
    <xf numFmtId="0" fontId="0" fillId="0" borderId="0" xfId="0"/>
    <xf numFmtId="0" fontId="6" fillId="0" borderId="0" xfId="1" applyFont="1" applyAlignment="1">
      <alignment horizontal="left" vertical="center"/>
    </xf>
    <xf numFmtId="0" fontId="7" fillId="0" borderId="0" xfId="1" applyFont="1" applyAlignment="1">
      <alignment vertical="center" wrapText="1"/>
    </xf>
    <xf numFmtId="0" fontId="6" fillId="0" borderId="11" xfId="1" applyFont="1" applyBorder="1" applyAlignment="1">
      <alignment vertical="center" wrapText="1"/>
    </xf>
    <xf numFmtId="0" fontId="7" fillId="0" borderId="1" xfId="1" applyFont="1" applyBorder="1" applyAlignment="1">
      <alignment horizontal="center"/>
    </xf>
    <xf numFmtId="0" fontId="6" fillId="0" borderId="11" xfId="1" applyFont="1" applyBorder="1" applyAlignment="1">
      <alignment vertical="center"/>
    </xf>
    <xf numFmtId="0" fontId="4" fillId="2" borderId="22" xfId="1" applyFont="1" applyFill="1" applyBorder="1" applyAlignment="1">
      <alignment horizontal="center" vertical="center"/>
    </xf>
    <xf numFmtId="0" fontId="4" fillId="2" borderId="22" xfId="1" applyFont="1" applyFill="1" applyBorder="1" applyAlignment="1">
      <alignment horizontal="center" vertical="center" wrapText="1"/>
    </xf>
    <xf numFmtId="0" fontId="6" fillId="0" borderId="2" xfId="1" applyFont="1" applyBorder="1" applyAlignment="1">
      <alignment horizontal="center"/>
    </xf>
    <xf numFmtId="0" fontId="6" fillId="0" borderId="22" xfId="1" applyFont="1" applyBorder="1" applyAlignment="1">
      <alignment horizontal="center" wrapText="1"/>
    </xf>
    <xf numFmtId="0" fontId="6" fillId="5" borderId="11" xfId="1" applyFont="1" applyFill="1" applyBorder="1" applyAlignment="1">
      <alignment vertical="center" wrapText="1"/>
    </xf>
    <xf numFmtId="0" fontId="7" fillId="5" borderId="1" xfId="1" applyFont="1" applyFill="1" applyBorder="1" applyAlignment="1">
      <alignment horizontal="center"/>
    </xf>
    <xf numFmtId="0" fontId="6" fillId="5" borderId="2" xfId="1" applyFont="1" applyFill="1" applyBorder="1" applyAlignment="1">
      <alignment horizontal="center"/>
    </xf>
    <xf numFmtId="0" fontId="6" fillId="5" borderId="22" xfId="1" applyFont="1" applyFill="1" applyBorder="1" applyAlignment="1">
      <alignment horizontal="center" wrapText="1"/>
    </xf>
    <xf numFmtId="0" fontId="11" fillId="0" borderId="22" xfId="0" applyFont="1" applyBorder="1" applyAlignment="1">
      <alignment horizontal="center" vertical="center"/>
    </xf>
    <xf numFmtId="0" fontId="4" fillId="4" borderId="3" xfId="0" applyFont="1" applyFill="1" applyBorder="1" applyAlignment="1">
      <alignment horizontal="center" vertical="center"/>
    </xf>
    <xf numFmtId="0" fontId="2" fillId="0" borderId="0" xfId="0" applyFont="1"/>
    <xf numFmtId="0" fontId="2" fillId="0" borderId="0" xfId="1" applyFont="1" applyAlignment="1">
      <alignment horizontal="center" vertical="center"/>
    </xf>
    <xf numFmtId="0" fontId="10" fillId="6" borderId="1" xfId="1" applyFont="1" applyFill="1" applyBorder="1" applyAlignment="1">
      <alignment horizontal="center" vertical="top" wrapText="1"/>
    </xf>
    <xf numFmtId="0" fontId="10" fillId="6" borderId="53" xfId="1" applyFont="1" applyFill="1" applyBorder="1" applyAlignment="1">
      <alignment horizontal="center" vertical="top"/>
    </xf>
    <xf numFmtId="0" fontId="11" fillId="0" borderId="29" xfId="0" applyFont="1" applyBorder="1" applyAlignment="1">
      <alignment horizontal="center" vertical="center"/>
    </xf>
    <xf numFmtId="0" fontId="13" fillId="0" borderId="0" xfId="0" applyFont="1"/>
    <xf numFmtId="0" fontId="13" fillId="2" borderId="0" xfId="0" applyFont="1" applyFill="1"/>
    <xf numFmtId="0" fontId="2" fillId="0" borderId="0" xfId="1" applyFont="1"/>
    <xf numFmtId="0" fontId="2" fillId="0" borderId="0" xfId="1" applyFont="1" applyAlignment="1">
      <alignment vertical="center"/>
    </xf>
    <xf numFmtId="0" fontId="2" fillId="0" borderId="0" xfId="1" applyFont="1" applyAlignment="1">
      <alignment horizontal="center"/>
    </xf>
    <xf numFmtId="0" fontId="2" fillId="0" borderId="0" xfId="1" applyFont="1" applyAlignment="1">
      <alignment wrapText="1"/>
    </xf>
    <xf numFmtId="0" fontId="2" fillId="0" borderId="0" xfId="1" applyFont="1" applyAlignment="1">
      <alignment vertical="top"/>
    </xf>
    <xf numFmtId="0" fontId="4" fillId="4" borderId="5" xfId="0" applyFont="1" applyFill="1" applyBorder="1" applyAlignment="1">
      <alignment horizontal="center" vertical="center"/>
    </xf>
    <xf numFmtId="0" fontId="6" fillId="0" borderId="0" xfId="0" applyFont="1" applyAlignment="1">
      <alignment horizontal="left" vertical="center" wrapText="1"/>
    </xf>
    <xf numFmtId="0" fontId="4" fillId="4" borderId="4" xfId="0" applyFont="1" applyFill="1" applyBorder="1" applyAlignment="1">
      <alignment horizontal="center" vertical="center"/>
    </xf>
    <xf numFmtId="0" fontId="5" fillId="0" borderId="0" xfId="0" applyFont="1" applyAlignment="1">
      <alignment vertical="center"/>
    </xf>
    <xf numFmtId="0" fontId="2" fillId="0" borderId="0" xfId="1" applyFont="1" applyAlignment="1">
      <alignment vertical="top" wrapText="1"/>
    </xf>
    <xf numFmtId="0" fontId="21" fillId="0" borderId="51" xfId="0" applyFont="1" applyBorder="1" applyAlignment="1">
      <alignment wrapText="1"/>
    </xf>
    <xf numFmtId="0" fontId="21" fillId="0" borderId="4" xfId="0" applyFont="1" applyBorder="1" applyAlignment="1">
      <alignment wrapText="1"/>
    </xf>
    <xf numFmtId="0" fontId="21" fillId="0" borderId="45" xfId="0" applyFont="1" applyBorder="1" applyAlignment="1">
      <alignment wrapText="1"/>
    </xf>
    <xf numFmtId="0" fontId="21" fillId="0" borderId="1" xfId="0" applyFont="1" applyBorder="1" applyAlignment="1">
      <alignment wrapText="1"/>
    </xf>
    <xf numFmtId="0" fontId="21" fillId="0" borderId="47" xfId="0" applyFont="1" applyBorder="1" applyAlignment="1">
      <alignment wrapText="1"/>
    </xf>
    <xf numFmtId="0" fontId="21" fillId="0" borderId="54" xfId="0" applyFont="1" applyBorder="1" applyAlignment="1">
      <alignment wrapText="1"/>
    </xf>
    <xf numFmtId="0" fontId="7" fillId="0" borderId="0" xfId="1" applyFont="1" applyAlignment="1">
      <alignment horizontal="center"/>
    </xf>
    <xf numFmtId="0" fontId="10" fillId="6" borderId="46" xfId="1" applyFont="1" applyFill="1" applyBorder="1" applyAlignment="1">
      <alignment horizontal="center" vertical="top" wrapText="1"/>
    </xf>
    <xf numFmtId="0" fontId="6" fillId="0" borderId="0" xfId="1" applyFont="1" applyAlignment="1">
      <alignment horizontal="center" vertical="center"/>
    </xf>
    <xf numFmtId="0" fontId="7" fillId="0" borderId="0" xfId="1" applyFont="1" applyAlignment="1">
      <alignment horizontal="center" vertical="center" wrapText="1"/>
    </xf>
    <xf numFmtId="0" fontId="11" fillId="0" borderId="52" xfId="1" applyFont="1" applyBorder="1" applyAlignment="1">
      <alignment horizontal="left" vertical="center" wrapText="1"/>
    </xf>
    <xf numFmtId="0" fontId="4" fillId="4" borderId="63" xfId="0" applyFont="1" applyFill="1" applyBorder="1" applyAlignment="1">
      <alignment horizontal="center" vertical="center" wrapText="1"/>
    </xf>
    <xf numFmtId="0" fontId="1" fillId="0" borderId="0" xfId="1" applyFont="1"/>
    <xf numFmtId="0" fontId="1" fillId="0" borderId="0" xfId="1" applyFont="1" applyAlignment="1">
      <alignment horizontal="left" vertical="center" wrapText="1"/>
    </xf>
    <xf numFmtId="0" fontId="1" fillId="0" borderId="0" xfId="1" applyFont="1" applyAlignment="1">
      <alignment horizontal="left" vertical="top" wrapText="1"/>
    </xf>
    <xf numFmtId="0" fontId="1" fillId="0" borderId="31" xfId="1" applyFont="1" applyBorder="1"/>
    <xf numFmtId="0" fontId="1" fillId="0" borderId="0" xfId="1" applyFont="1" applyAlignment="1">
      <alignment vertical="center"/>
    </xf>
    <xf numFmtId="0" fontId="1" fillId="5" borderId="22" xfId="1" applyFont="1" applyFill="1" applyBorder="1" applyAlignment="1">
      <alignment horizontal="center" vertical="center"/>
    </xf>
    <xf numFmtId="0" fontId="1" fillId="0" borderId="22" xfId="1" applyFont="1" applyBorder="1" applyAlignment="1">
      <alignment horizontal="center" vertical="center" wrapText="1"/>
    </xf>
    <xf numFmtId="0" fontId="1" fillId="0" borderId="22" xfId="1" applyFont="1" applyBorder="1" applyAlignment="1">
      <alignment horizontal="center" vertical="center"/>
    </xf>
    <xf numFmtId="0" fontId="1" fillId="0" borderId="32" xfId="1" applyFont="1" applyBorder="1" applyAlignment="1">
      <alignment horizontal="center" vertical="center"/>
    </xf>
    <xf numFmtId="0" fontId="1" fillId="0" borderId="32" xfId="1" applyFont="1" applyBorder="1" applyAlignment="1">
      <alignment horizontal="center" vertical="center" wrapText="1"/>
    </xf>
    <xf numFmtId="0" fontId="1" fillId="0" borderId="0" xfId="1" applyFont="1" applyAlignment="1">
      <alignment horizontal="center" vertical="center"/>
    </xf>
    <xf numFmtId="0" fontId="1" fillId="0" borderId="29" xfId="1" applyFont="1" applyBorder="1" applyAlignment="1">
      <alignment horizontal="center" vertical="center"/>
    </xf>
    <xf numFmtId="0" fontId="1" fillId="0" borderId="0" xfId="0" applyFont="1" applyAlignment="1">
      <alignment vertical="center"/>
    </xf>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1" xfId="0" applyFont="1" applyBorder="1" applyAlignment="1">
      <alignment horizontal="center" vertical="center"/>
    </xf>
    <xf numFmtId="0" fontId="1" fillId="0" borderId="49" xfId="1" applyFont="1" applyBorder="1" applyAlignment="1">
      <alignment vertical="center" wrapText="1"/>
    </xf>
    <xf numFmtId="0" fontId="1" fillId="0" borderId="49" xfId="1" applyFont="1" applyBorder="1" applyAlignment="1">
      <alignment horizontal="left" vertical="center" wrapText="1"/>
    </xf>
    <xf numFmtId="0" fontId="1" fillId="0" borderId="62" xfId="0" applyFont="1" applyBorder="1" applyAlignment="1">
      <alignment horizontal="left"/>
    </xf>
    <xf numFmtId="0" fontId="1" fillId="0" borderId="62" xfId="1" applyFont="1" applyBorder="1" applyAlignment="1">
      <alignment horizontal="left" vertical="center" wrapText="1"/>
    </xf>
    <xf numFmtId="0" fontId="1" fillId="0" borderId="49" xfId="1" applyFont="1" applyBorder="1" applyAlignment="1">
      <alignment horizontal="left" vertical="top" wrapText="1"/>
    </xf>
    <xf numFmtId="0" fontId="1" fillId="0" borderId="49" xfId="1" applyFont="1" applyBorder="1" applyAlignment="1">
      <alignment wrapText="1"/>
    </xf>
    <xf numFmtId="0" fontId="1" fillId="0" borderId="50" xfId="1" applyFont="1" applyBorder="1" applyAlignment="1">
      <alignment wrapText="1"/>
    </xf>
    <xf numFmtId="0" fontId="1" fillId="5" borderId="28" xfId="1" applyFont="1" applyFill="1" applyBorder="1" applyAlignment="1">
      <alignment horizontal="center" vertical="center"/>
    </xf>
    <xf numFmtId="0" fontId="1" fillId="0" borderId="28" xfId="1" applyFont="1" applyBorder="1" applyAlignment="1">
      <alignment horizontal="center" vertical="center"/>
    </xf>
    <xf numFmtId="0" fontId="1" fillId="0" borderId="0" xfId="0" applyFont="1"/>
    <xf numFmtId="0" fontId="1" fillId="0" borderId="7" xfId="1" applyFont="1" applyBorder="1" applyAlignment="1">
      <alignment horizontal="left" vertical="top" wrapText="1"/>
    </xf>
    <xf numFmtId="0" fontId="2" fillId="0" borderId="7" xfId="1" applyFont="1" applyBorder="1"/>
    <xf numFmtId="0" fontId="4" fillId="2" borderId="22" xfId="1" applyFont="1" applyFill="1" applyBorder="1" applyAlignment="1">
      <alignment horizontal="center" vertical="top" wrapText="1"/>
    </xf>
    <xf numFmtId="0" fontId="8" fillId="5" borderId="1" xfId="0" applyFont="1" applyFill="1" applyBorder="1" applyAlignment="1">
      <alignment vertical="top" wrapText="1"/>
    </xf>
    <xf numFmtId="0" fontId="17" fillId="0" borderId="1" xfId="0" applyFont="1" applyBorder="1" applyAlignment="1">
      <alignment vertical="top" wrapText="1"/>
    </xf>
    <xf numFmtId="0" fontId="8" fillId="0" borderId="1" xfId="0" applyFont="1" applyBorder="1" applyAlignment="1">
      <alignment vertical="top" wrapText="1"/>
    </xf>
    <xf numFmtId="0" fontId="17" fillId="0" borderId="37" xfId="0" applyFont="1" applyBorder="1" applyAlignment="1">
      <alignment vertical="top" wrapText="1"/>
    </xf>
    <xf numFmtId="0" fontId="5" fillId="0" borderId="32" xfId="1" applyFont="1" applyBorder="1" applyAlignment="1">
      <alignment horizontal="center" vertical="top" wrapText="1"/>
    </xf>
    <xf numFmtId="0" fontId="5" fillId="0" borderId="0" xfId="1" applyFont="1" applyAlignment="1">
      <alignment horizontal="center" vertical="top" wrapText="1"/>
    </xf>
    <xf numFmtId="0" fontId="18" fillId="0" borderId="1" xfId="0" applyFont="1" applyBorder="1" applyAlignment="1">
      <alignment vertical="top" wrapText="1"/>
    </xf>
    <xf numFmtId="0" fontId="5" fillId="0" borderId="22" xfId="1" applyFont="1" applyBorder="1" applyAlignment="1">
      <alignment horizontal="center" vertical="top" wrapText="1"/>
    </xf>
    <xf numFmtId="0" fontId="1" fillId="0" borderId="0" xfId="1" applyFont="1" applyAlignment="1">
      <alignment vertical="top" wrapText="1"/>
    </xf>
    <xf numFmtId="0" fontId="17" fillId="0" borderId="0" xfId="0" applyFont="1" applyBorder="1" applyAlignment="1">
      <alignment vertical="top" wrapText="1"/>
    </xf>
    <xf numFmtId="0" fontId="7" fillId="0" borderId="7" xfId="0" applyFont="1" applyBorder="1" applyAlignment="1">
      <alignment wrapText="1"/>
    </xf>
    <xf numFmtId="0" fontId="1" fillId="0" borderId="7" xfId="1" applyFont="1" applyBorder="1" applyAlignment="1">
      <alignment horizontal="center" vertical="center" wrapText="1"/>
    </xf>
    <xf numFmtId="0" fontId="2" fillId="0" borderId="7" xfId="1" applyFont="1" applyBorder="1" applyAlignment="1">
      <alignment horizontal="center" vertical="center" wrapText="1"/>
    </xf>
    <xf numFmtId="0" fontId="1" fillId="0" borderId="0" xfId="1" applyFont="1" applyBorder="1" applyAlignment="1">
      <alignment horizontal="center" vertical="center"/>
    </xf>
    <xf numFmtId="0" fontId="5" fillId="0" borderId="0" xfId="1" applyFont="1" applyBorder="1" applyAlignment="1">
      <alignment horizontal="center" vertical="top" wrapText="1"/>
    </xf>
    <xf numFmtId="0" fontId="5" fillId="0" borderId="30" xfId="0" applyFont="1" applyBorder="1" applyAlignment="1">
      <alignment horizontal="center" vertical="top" wrapText="1"/>
    </xf>
    <xf numFmtId="0" fontId="1" fillId="0" borderId="0" xfId="0" applyFont="1" applyAlignment="1">
      <alignment vertical="top"/>
    </xf>
    <xf numFmtId="0" fontId="2" fillId="0" borderId="0" xfId="0" applyFont="1" applyAlignment="1">
      <alignment vertical="top"/>
    </xf>
    <xf numFmtId="0" fontId="8" fillId="0" borderId="3" xfId="0" applyFont="1" applyBorder="1" applyAlignment="1">
      <alignment vertical="top" wrapText="1"/>
    </xf>
    <xf numFmtId="0" fontId="4" fillId="2" borderId="65" xfId="1" applyFont="1" applyFill="1" applyBorder="1" applyAlignment="1">
      <alignment horizontal="center" vertical="center" wrapText="1"/>
    </xf>
    <xf numFmtId="0" fontId="1" fillId="0" borderId="66" xfId="0" applyFont="1" applyBorder="1" applyAlignment="1">
      <alignment horizontal="center" vertical="center" wrapText="1"/>
    </xf>
    <xf numFmtId="0" fontId="1" fillId="0" borderId="7" xfId="0" applyFont="1" applyBorder="1" applyAlignment="1">
      <alignment horizontal="center" wrapText="1"/>
    </xf>
    <xf numFmtId="0" fontId="2" fillId="0" borderId="7" xfId="0" applyFont="1" applyBorder="1" applyAlignment="1">
      <alignment horizontal="center" wrapText="1"/>
    </xf>
    <xf numFmtId="0" fontId="9" fillId="0" borderId="1" xfId="0" applyFont="1" applyBorder="1" applyAlignment="1">
      <alignment vertical="top" wrapText="1"/>
    </xf>
    <xf numFmtId="0" fontId="8" fillId="0" borderId="66" xfId="0" applyFont="1" applyBorder="1" applyAlignment="1">
      <alignment vertical="top" wrapText="1"/>
    </xf>
    <xf numFmtId="0" fontId="5" fillId="0" borderId="23" xfId="0" applyFont="1" applyBorder="1" applyAlignment="1">
      <alignment horizontal="center" vertical="top" wrapText="1"/>
    </xf>
    <xf numFmtId="0" fontId="4" fillId="4"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31" xfId="0" applyFont="1" applyBorder="1" applyAlignment="1">
      <alignment horizontal="center" wrapText="1"/>
    </xf>
    <xf numFmtId="0" fontId="2" fillId="0" borderId="31" xfId="0" applyFont="1" applyBorder="1" applyAlignment="1">
      <alignment horizontal="center" wrapText="1"/>
    </xf>
    <xf numFmtId="0" fontId="4" fillId="7" borderId="31" xfId="0" applyFont="1" applyFill="1" applyBorder="1" applyAlignment="1">
      <alignment horizontal="center" vertical="center" wrapText="1"/>
    </xf>
    <xf numFmtId="0" fontId="7" fillId="0" borderId="31" xfId="0" applyFont="1" applyBorder="1"/>
    <xf numFmtId="0" fontId="1" fillId="0" borderId="31" xfId="0" applyFont="1" applyBorder="1"/>
    <xf numFmtId="0" fontId="6" fillId="0" borderId="31" xfId="0" applyFont="1" applyBorder="1" applyAlignment="1">
      <alignment horizontal="left" vertical="top" wrapText="1"/>
    </xf>
    <xf numFmtId="0" fontId="16" fillId="0" borderId="31" xfId="1" applyFont="1" applyBorder="1" applyAlignment="1">
      <alignment horizontal="centerContinuous"/>
    </xf>
    <xf numFmtId="0" fontId="4" fillId="4" borderId="68" xfId="0" applyFont="1" applyFill="1" applyBorder="1" applyAlignment="1">
      <alignment horizontal="center" vertical="center" wrapText="1"/>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68" xfId="0" applyFont="1" applyBorder="1" applyAlignment="1">
      <alignment horizontal="center" vertical="center" wrapText="1"/>
    </xf>
    <xf numFmtId="0" fontId="2" fillId="0" borderId="31" xfId="0" applyFont="1" applyBorder="1"/>
    <xf numFmtId="0" fontId="11" fillId="0" borderId="1" xfId="0" applyFont="1" applyBorder="1" applyAlignment="1">
      <alignment horizontal="center" vertical="center"/>
    </xf>
    <xf numFmtId="0" fontId="1" fillId="0" borderId="4" xfId="0" applyFont="1" applyBorder="1" applyAlignment="1">
      <alignment horizontal="center" vertical="center"/>
    </xf>
    <xf numFmtId="0" fontId="8" fillId="0" borderId="22" xfId="0" applyFont="1" applyBorder="1" applyAlignment="1">
      <alignment vertical="top" wrapText="1"/>
    </xf>
    <xf numFmtId="0" fontId="9" fillId="0" borderId="22" xfId="0" applyFont="1" applyBorder="1" applyAlignment="1">
      <alignment vertical="top" wrapText="1"/>
    </xf>
    <xf numFmtId="0" fontId="17" fillId="0" borderId="22" xfId="0" applyFont="1" applyBorder="1" applyAlignment="1">
      <alignment vertical="top" wrapText="1"/>
    </xf>
    <xf numFmtId="0" fontId="8" fillId="0" borderId="20" xfId="0" applyFont="1" applyBorder="1" applyAlignment="1">
      <alignment vertical="top" wrapText="1"/>
    </xf>
    <xf numFmtId="0" fontId="1" fillId="0" borderId="7" xfId="1" applyFont="1" applyBorder="1" applyAlignment="1">
      <alignment horizontal="left" vertical="center" wrapText="1"/>
    </xf>
    <xf numFmtId="0" fontId="1" fillId="0" borderId="0" xfId="0" applyFont="1" applyAlignment="1">
      <alignment horizontal="left" vertical="top" wrapText="1"/>
    </xf>
    <xf numFmtId="0" fontId="7" fillId="0" borderId="0" xfId="0" applyFont="1" applyAlignment="1">
      <alignment horizontal="left" vertical="top" wrapText="1"/>
    </xf>
    <xf numFmtId="0" fontId="7" fillId="0" borderId="31" xfId="0" applyFont="1" applyBorder="1" applyAlignment="1">
      <alignment horizontal="left" vertical="center" wrapText="1"/>
    </xf>
    <xf numFmtId="0" fontId="7" fillId="0" borderId="0" xfId="0" applyFont="1" applyBorder="1" applyAlignment="1">
      <alignment horizontal="left" vertical="top" wrapText="1"/>
    </xf>
    <xf numFmtId="0" fontId="7" fillId="6" borderId="11" xfId="1" applyFont="1" applyFill="1" applyBorder="1" applyAlignment="1">
      <alignment vertical="center" wrapText="1"/>
    </xf>
    <xf numFmtId="0" fontId="7" fillId="6" borderId="1" xfId="1" applyFont="1" applyFill="1" applyBorder="1" applyAlignment="1">
      <alignment horizontal="center" vertical="center" wrapText="1"/>
    </xf>
    <xf numFmtId="0" fontId="7" fillId="6" borderId="2" xfId="1" applyFont="1" applyFill="1" applyBorder="1" applyAlignment="1">
      <alignment horizontal="center" vertical="center" wrapText="1"/>
    </xf>
    <xf numFmtId="0" fontId="7" fillId="6" borderId="72" xfId="1" applyFont="1" applyFill="1" applyBorder="1" applyAlignment="1">
      <alignment horizontal="center" vertical="center" wrapText="1"/>
    </xf>
    <xf numFmtId="0" fontId="5" fillId="6" borderId="73" xfId="1" applyFont="1" applyFill="1" applyBorder="1" applyAlignment="1">
      <alignment horizontal="center" vertical="center"/>
    </xf>
    <xf numFmtId="0" fontId="1" fillId="6" borderId="74" xfId="1" applyFont="1" applyFill="1" applyBorder="1"/>
    <xf numFmtId="0" fontId="2" fillId="6" borderId="74" xfId="1" applyFont="1" applyFill="1" applyBorder="1"/>
    <xf numFmtId="0" fontId="1" fillId="0" borderId="75" xfId="0" applyFont="1" applyBorder="1" applyAlignment="1">
      <alignment horizontal="center" vertical="center" wrapText="1"/>
    </xf>
    <xf numFmtId="0" fontId="5" fillId="0" borderId="76" xfId="0" applyFont="1" applyBorder="1" applyAlignment="1">
      <alignment horizontal="center" vertical="top" wrapText="1"/>
    </xf>
    <xf numFmtId="0" fontId="1" fillId="0" borderId="77" xfId="0" applyFont="1" applyBorder="1" applyAlignment="1">
      <alignment horizontal="center" vertical="center" wrapText="1"/>
    </xf>
    <xf numFmtId="0" fontId="1" fillId="0" borderId="37" xfId="0" applyFont="1" applyBorder="1"/>
    <xf numFmtId="0" fontId="2" fillId="0" borderId="37" xfId="0" applyFont="1" applyBorder="1"/>
    <xf numFmtId="0" fontId="5" fillId="0" borderId="0" xfId="0" applyFont="1" applyBorder="1" applyAlignment="1">
      <alignment horizontal="right" vertical="top" wrapText="1"/>
    </xf>
    <xf numFmtId="0" fontId="1" fillId="0" borderId="0" xfId="0" applyFont="1" applyBorder="1"/>
    <xf numFmtId="0" fontId="2" fillId="0" borderId="0" xfId="0" applyFont="1" applyBorder="1"/>
    <xf numFmtId="0" fontId="4" fillId="4" borderId="78" xfId="0" applyFont="1" applyFill="1" applyBorder="1" applyAlignment="1">
      <alignment horizontal="center" vertical="center"/>
    </xf>
    <xf numFmtId="0" fontId="4" fillId="4" borderId="78" xfId="0" applyFont="1" applyFill="1" applyBorder="1" applyAlignment="1">
      <alignment horizontal="center" vertical="top"/>
    </xf>
    <xf numFmtId="0" fontId="4" fillId="4" borderId="78" xfId="0" applyFont="1" applyFill="1" applyBorder="1" applyAlignment="1">
      <alignment horizontal="center" vertical="center" wrapText="1"/>
    </xf>
    <xf numFmtId="0" fontId="1" fillId="0" borderId="74" xfId="0" applyFont="1" applyBorder="1"/>
    <xf numFmtId="0" fontId="1" fillId="0" borderId="74" xfId="0" applyFont="1" applyBorder="1" applyAlignment="1">
      <alignment vertical="center"/>
    </xf>
    <xf numFmtId="0" fontId="2" fillId="0" borderId="74" xfId="0" applyFont="1" applyBorder="1"/>
    <xf numFmtId="0" fontId="1" fillId="0" borderId="0" xfId="1" applyFont="1" applyAlignment="1">
      <alignment vertical="top"/>
    </xf>
    <xf numFmtId="0" fontId="1" fillId="0" borderId="0" xfId="1" applyFont="1" applyAlignment="1">
      <alignment wrapText="1"/>
    </xf>
    <xf numFmtId="0" fontId="8" fillId="0" borderId="13" xfId="1" applyFont="1" applyBorder="1" applyAlignment="1">
      <alignment vertical="center" wrapText="1"/>
    </xf>
    <xf numFmtId="0" fontId="1" fillId="0" borderId="14" xfId="1" applyFont="1" applyBorder="1" applyAlignment="1">
      <alignment vertical="center" wrapText="1"/>
    </xf>
    <xf numFmtId="0" fontId="1" fillId="0" borderId="15" xfId="1" applyFont="1" applyBorder="1" applyAlignment="1">
      <alignment vertical="center" wrapText="1"/>
    </xf>
    <xf numFmtId="0" fontId="9" fillId="0" borderId="13" xfId="1" applyFont="1" applyBorder="1" applyAlignment="1">
      <alignment horizontal="left" vertical="center" wrapText="1"/>
    </xf>
    <xf numFmtId="0" fontId="10" fillId="0" borderId="14" xfId="1" applyFont="1" applyBorder="1" applyAlignment="1">
      <alignment horizontal="left" vertical="center" wrapText="1"/>
    </xf>
    <xf numFmtId="0" fontId="10" fillId="0" borderId="15" xfId="1" applyFont="1" applyBorder="1" applyAlignment="1">
      <alignment horizontal="left" vertical="center" wrapText="1"/>
    </xf>
    <xf numFmtId="0" fontId="4" fillId="2" borderId="24" xfId="1" applyFont="1" applyFill="1" applyBorder="1" applyAlignment="1">
      <alignment horizontal="center"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10" fillId="6" borderId="27" xfId="1" applyFont="1" applyFill="1" applyBorder="1" applyAlignment="1">
      <alignment horizontal="center"/>
    </xf>
    <xf numFmtId="0" fontId="10" fillId="6" borderId="0" xfId="1" applyFont="1" applyFill="1" applyAlignment="1">
      <alignment horizontal="center"/>
    </xf>
    <xf numFmtId="0" fontId="10" fillId="6" borderId="16" xfId="1" applyFont="1" applyFill="1" applyBorder="1" applyAlignment="1">
      <alignment horizontal="center"/>
    </xf>
    <xf numFmtId="0" fontId="10" fillId="6" borderId="17" xfId="1" applyFont="1" applyFill="1" applyBorder="1" applyAlignment="1">
      <alignment horizontal="center" vertical="top"/>
    </xf>
    <xf numFmtId="0" fontId="10" fillId="6" borderId="12" xfId="1" applyFont="1" applyFill="1" applyBorder="1" applyAlignment="1">
      <alignment horizontal="center" vertical="top"/>
    </xf>
    <xf numFmtId="0" fontId="10" fillId="6" borderId="18" xfId="1" applyFont="1" applyFill="1" applyBorder="1" applyAlignment="1">
      <alignment horizontal="center" vertical="top"/>
    </xf>
    <xf numFmtId="0" fontId="8" fillId="0" borderId="13" xfId="1" applyFont="1" applyBorder="1" applyAlignment="1">
      <alignment horizontal="left" vertical="center" wrapText="1"/>
    </xf>
    <xf numFmtId="0" fontId="1" fillId="0" borderId="14" xfId="1" applyFont="1" applyBorder="1" applyAlignment="1">
      <alignment horizontal="left" vertical="center" wrapText="1"/>
    </xf>
    <xf numFmtId="0" fontId="1" fillId="0" borderId="15" xfId="1" applyFont="1" applyBorder="1" applyAlignment="1">
      <alignment horizontal="left" vertical="center" wrapText="1"/>
    </xf>
    <xf numFmtId="0" fontId="4" fillId="7" borderId="19"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7" fillId="0" borderId="21" xfId="0" applyFont="1" applyBorder="1" applyAlignment="1">
      <alignment horizontal="left" vertical="center" wrapText="1"/>
    </xf>
    <xf numFmtId="0" fontId="7" fillId="0" borderId="0" xfId="0" applyFont="1" applyBorder="1" applyAlignment="1">
      <alignment horizontal="left" vertical="center" wrapText="1"/>
    </xf>
    <xf numFmtId="0" fontId="7" fillId="0" borderId="7" xfId="0" applyFont="1" applyBorder="1" applyAlignment="1">
      <alignment horizontal="left" vertical="center" wrapText="1"/>
    </xf>
    <xf numFmtId="0" fontId="5" fillId="0" borderId="21" xfId="0" applyFont="1" applyBorder="1" applyAlignment="1"/>
    <xf numFmtId="0" fontId="5" fillId="0" borderId="0" xfId="0" applyFont="1" applyBorder="1" applyAlignment="1"/>
    <xf numFmtId="0" fontId="5" fillId="0" borderId="7" xfId="0" applyFont="1" applyBorder="1" applyAlignment="1"/>
    <xf numFmtId="0" fontId="7" fillId="0" borderId="21" xfId="0" applyFont="1" applyBorder="1" applyAlignment="1">
      <alignment horizontal="left"/>
    </xf>
    <xf numFmtId="0" fontId="7" fillId="0" borderId="0" xfId="0" applyFont="1" applyBorder="1" applyAlignment="1">
      <alignment horizontal="left"/>
    </xf>
    <xf numFmtId="0" fontId="8" fillId="0" borderId="21" xfId="0" applyFont="1" applyBorder="1" applyAlignment="1">
      <alignment horizontal="left" vertical="top" wrapText="1"/>
    </xf>
    <xf numFmtId="0" fontId="1" fillId="0" borderId="0" xfId="0" applyFont="1" applyBorder="1" applyAlignment="1">
      <alignment horizontal="left" vertical="top" wrapText="1"/>
    </xf>
    <xf numFmtId="0" fontId="1" fillId="0" borderId="7" xfId="0" applyFont="1" applyBorder="1" applyAlignment="1">
      <alignment horizontal="left" vertical="top" wrapText="1"/>
    </xf>
    <xf numFmtId="0" fontId="5" fillId="6" borderId="33" xfId="1" applyFont="1" applyFill="1" applyBorder="1" applyAlignment="1">
      <alignment horizontal="center" vertical="center"/>
    </xf>
    <xf numFmtId="0" fontId="5" fillId="6" borderId="34" xfId="1" applyFont="1" applyFill="1" applyBorder="1" applyAlignment="1">
      <alignment horizontal="center" vertical="center"/>
    </xf>
    <xf numFmtId="0" fontId="5" fillId="6" borderId="35" xfId="1" applyFont="1" applyFill="1" applyBorder="1" applyAlignment="1">
      <alignment horizontal="center" vertical="center"/>
    </xf>
    <xf numFmtId="0" fontId="9" fillId="0" borderId="36"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24" fillId="0" borderId="36" xfId="1" applyFont="1" applyBorder="1" applyAlignment="1">
      <alignment horizontal="left" vertical="top" wrapText="1"/>
    </xf>
    <xf numFmtId="0" fontId="24" fillId="0" borderId="0" xfId="1" applyFont="1" applyBorder="1" applyAlignment="1">
      <alignment horizontal="left" vertical="top" wrapText="1"/>
    </xf>
    <xf numFmtId="0" fontId="24" fillId="0" borderId="7" xfId="1" applyFont="1" applyBorder="1" applyAlignment="1">
      <alignment horizontal="left" vertical="top" wrapText="1"/>
    </xf>
    <xf numFmtId="0" fontId="24" fillId="0" borderId="38" xfId="1" applyFont="1" applyBorder="1" applyAlignment="1">
      <alignment horizontal="left" vertical="top" wrapText="1"/>
    </xf>
    <xf numFmtId="0" fontId="24" fillId="0" borderId="8" xfId="1" applyFont="1" applyBorder="1" applyAlignment="1">
      <alignment horizontal="left" vertical="top" wrapText="1"/>
    </xf>
    <xf numFmtId="0" fontId="24" fillId="0" borderId="6" xfId="1" applyFont="1" applyBorder="1" applyAlignment="1">
      <alignment horizontal="left" vertical="top" wrapText="1"/>
    </xf>
    <xf numFmtId="0" fontId="1" fillId="0" borderId="20" xfId="1" applyFont="1" applyBorder="1" applyAlignment="1">
      <alignment horizontal="left" vertical="center" wrapText="1"/>
    </xf>
    <xf numFmtId="0" fontId="1" fillId="0" borderId="7" xfId="1" applyFont="1" applyBorder="1" applyAlignment="1">
      <alignment horizontal="left" vertical="center" wrapText="1"/>
    </xf>
    <xf numFmtId="0" fontId="9" fillId="0" borderId="21" xfId="0" applyFont="1" applyBorder="1" applyAlignment="1">
      <alignment horizontal="left" vertical="top" wrapText="1"/>
    </xf>
    <xf numFmtId="0" fontId="7" fillId="0" borderId="21" xfId="0" applyFont="1" applyBorder="1" applyAlignment="1"/>
    <xf numFmtId="0" fontId="7" fillId="0" borderId="0" xfId="0" applyFont="1" applyBorder="1" applyAlignment="1"/>
    <xf numFmtId="0" fontId="7" fillId="0" borderId="7" xfId="0" applyFont="1" applyBorder="1" applyAlignment="1"/>
    <xf numFmtId="0" fontId="7" fillId="0" borderId="0" xfId="0" applyFont="1" applyAlignment="1">
      <alignment horizontal="left" vertical="top" wrapText="1"/>
    </xf>
    <xf numFmtId="0" fontId="8" fillId="0" borderId="36" xfId="0" applyFont="1" applyBorder="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5" fillId="0" borderId="0" xfId="0" applyFont="1" applyAlignment="1"/>
    <xf numFmtId="0" fontId="1"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xf numFmtId="0" fontId="7" fillId="0" borderId="0" xfId="0" applyFont="1" applyBorder="1" applyAlignment="1">
      <alignment horizontal="left" vertical="top" wrapText="1"/>
    </xf>
    <xf numFmtId="0" fontId="7" fillId="0" borderId="31" xfId="0" applyFont="1" applyBorder="1" applyAlignment="1">
      <alignment horizontal="left" vertical="top" wrapText="1"/>
    </xf>
    <xf numFmtId="0" fontId="1" fillId="0" borderId="36" xfId="1" applyFont="1" applyBorder="1" applyAlignment="1">
      <alignment horizontal="left" vertical="top" wrapText="1"/>
    </xf>
    <xf numFmtId="0" fontId="1" fillId="0" borderId="0" xfId="1" applyFont="1" applyBorder="1" applyAlignment="1">
      <alignment horizontal="left" vertical="top" wrapText="1"/>
    </xf>
    <xf numFmtId="0" fontId="1" fillId="0" borderId="31" xfId="1" applyFont="1" applyBorder="1" applyAlignment="1">
      <alignment horizontal="left" vertical="top" wrapText="1"/>
    </xf>
    <xf numFmtId="0" fontId="5" fillId="0" borderId="31" xfId="0" applyFont="1" applyBorder="1" applyAlignment="1"/>
    <xf numFmtId="0" fontId="1" fillId="0" borderId="31" xfId="0" applyFont="1" applyBorder="1" applyAlignment="1">
      <alignment horizontal="left" vertical="top" wrapText="1"/>
    </xf>
    <xf numFmtId="0" fontId="4" fillId="7" borderId="71" xfId="0" applyFont="1" applyFill="1" applyBorder="1" applyAlignment="1">
      <alignment horizontal="center" vertical="center" wrapText="1"/>
    </xf>
    <xf numFmtId="0" fontId="7" fillId="0" borderId="31" xfId="0" applyFont="1" applyBorder="1" applyAlignment="1">
      <alignment horizontal="left" vertical="center" wrapText="1"/>
    </xf>
    <xf numFmtId="0" fontId="7" fillId="0" borderId="31" xfId="0" applyFont="1" applyBorder="1" applyAlignment="1"/>
    <xf numFmtId="0" fontId="4" fillId="2" borderId="39" xfId="1" applyFont="1" applyFill="1" applyBorder="1" applyAlignment="1">
      <alignment horizontal="center" vertical="center"/>
    </xf>
    <xf numFmtId="0" fontId="4" fillId="2" borderId="48" xfId="1" applyFont="1" applyFill="1" applyBorder="1" applyAlignment="1">
      <alignment horizontal="center" vertical="center"/>
    </xf>
    <xf numFmtId="0" fontId="4" fillId="2" borderId="40" xfId="1" applyFont="1" applyFill="1" applyBorder="1" applyAlignment="1">
      <alignment horizontal="center" vertical="center"/>
    </xf>
    <xf numFmtId="0" fontId="10" fillId="6" borderId="41" xfId="1" applyFont="1" applyFill="1" applyBorder="1" applyAlignment="1">
      <alignment horizontal="center"/>
    </xf>
    <xf numFmtId="0" fontId="10" fillId="6" borderId="9" xfId="1" applyFont="1" applyFill="1" applyBorder="1" applyAlignment="1">
      <alignment horizontal="center"/>
    </xf>
    <xf numFmtId="0" fontId="10" fillId="6" borderId="42" xfId="1" applyFont="1" applyFill="1" applyBorder="1" applyAlignment="1">
      <alignment horizontal="center"/>
    </xf>
    <xf numFmtId="0" fontId="10" fillId="6" borderId="43" xfId="1" applyFont="1" applyFill="1" applyBorder="1" applyAlignment="1">
      <alignment horizontal="center" vertical="top"/>
    </xf>
    <xf numFmtId="0" fontId="10" fillId="6" borderId="0" xfId="1" applyFont="1" applyFill="1" applyAlignment="1">
      <alignment horizontal="center" vertical="top"/>
    </xf>
    <xf numFmtId="0" fontId="10" fillId="6" borderId="44" xfId="1" applyFont="1" applyFill="1" applyBorder="1" applyAlignment="1">
      <alignment horizontal="center" vertical="top"/>
    </xf>
    <xf numFmtId="0" fontId="19" fillId="0" borderId="51" xfId="2" applyFont="1" applyFill="1" applyBorder="1" applyAlignment="1">
      <alignment horizontal="left" vertical="top" wrapText="1"/>
    </xf>
    <xf numFmtId="0" fontId="19" fillId="0" borderId="37" xfId="2" applyFont="1" applyFill="1" applyBorder="1" applyAlignment="1">
      <alignment horizontal="left" vertical="top" wrapText="1"/>
    </xf>
    <xf numFmtId="0" fontId="19" fillId="0" borderId="52" xfId="2" applyFont="1" applyFill="1" applyBorder="1" applyAlignment="1">
      <alignment horizontal="left" vertical="top" wrapText="1"/>
    </xf>
    <xf numFmtId="0" fontId="22" fillId="0" borderId="27" xfId="1" applyFont="1" applyBorder="1" applyAlignment="1">
      <alignment vertical="top" wrapText="1"/>
    </xf>
    <xf numFmtId="0" fontId="6" fillId="0" borderId="0" xfId="1" applyFont="1" applyAlignment="1">
      <alignment vertical="top" wrapText="1"/>
    </xf>
    <xf numFmtId="0" fontId="6" fillId="0" borderId="16" xfId="1" applyFont="1" applyBorder="1" applyAlignment="1">
      <alignment vertical="top" wrapText="1"/>
    </xf>
    <xf numFmtId="0" fontId="4" fillId="3" borderId="55" xfId="1" applyFont="1" applyFill="1" applyBorder="1" applyAlignment="1">
      <alignment horizontal="center" vertical="center"/>
    </xf>
    <xf numFmtId="0" fontId="4" fillId="3" borderId="56" xfId="1" applyFont="1" applyFill="1" applyBorder="1" applyAlignment="1">
      <alignment horizontal="center" vertical="center"/>
    </xf>
    <xf numFmtId="0" fontId="4" fillId="3" borderId="57" xfId="1" applyFont="1" applyFill="1" applyBorder="1" applyAlignment="1">
      <alignment horizontal="center" vertical="center"/>
    </xf>
    <xf numFmtId="0" fontId="8" fillId="0" borderId="58" xfId="1" applyFont="1" applyBorder="1" applyAlignment="1">
      <alignment vertical="center" wrapText="1"/>
    </xf>
    <xf numFmtId="0" fontId="6" fillId="0" borderId="10" xfId="1" applyFont="1" applyBorder="1" applyAlignment="1">
      <alignment vertical="center" wrapText="1"/>
    </xf>
    <xf numFmtId="0" fontId="6" fillId="0" borderId="59" xfId="1" applyFont="1" applyBorder="1" applyAlignment="1">
      <alignment vertical="center" wrapText="1"/>
    </xf>
    <xf numFmtId="0" fontId="4" fillId="3" borderId="60" xfId="1" applyFont="1" applyFill="1" applyBorder="1" applyAlignment="1">
      <alignment vertical="center"/>
    </xf>
    <xf numFmtId="0" fontId="4" fillId="3" borderId="9" xfId="1" applyFont="1" applyFill="1" applyBorder="1" applyAlignment="1">
      <alignment vertical="center"/>
    </xf>
    <xf numFmtId="0" fontId="4" fillId="3" borderId="61" xfId="1" applyFont="1" applyFill="1" applyBorder="1" applyAlignment="1">
      <alignment vertical="center"/>
    </xf>
  </cellXfs>
  <cellStyles count="3">
    <cellStyle name="Hyperlink" xfId="2" builtinId="8"/>
    <cellStyle name="Normal" xfId="0" builtinId="0"/>
    <cellStyle name="Normal 2" xfId="1" xr:uid="{AD27FF71-AD38-5747-ACE6-B92FDD21DBA8}"/>
  </cellStyles>
  <dxfs count="1">
    <dxf>
      <font>
        <color rgb="FF000000"/>
      </font>
      <fill>
        <patternFill patternType="solid">
          <bgColor rgb="FFFFF2CC"/>
        </patternFill>
      </fill>
    </dxf>
  </dxfs>
  <tableStyles count="0" defaultTableStyle="TableStyleMedium2" defaultPivotStyle="PivotStyleLight16"/>
  <colors>
    <mruColors>
      <color rgb="FFA2C9DC"/>
      <color rgb="FFD9EAD3"/>
      <color rgb="FF336B87"/>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3"/>
  <sheetViews>
    <sheetView showGridLines="0" topLeftCell="A5" workbookViewId="0">
      <selection activeCell="A5" sqref="A5"/>
    </sheetView>
  </sheetViews>
  <sheetFormatPr defaultColWidth="0" defaultRowHeight="15.6" zeroHeight="1"/>
  <cols>
    <col min="1" max="14" width="8.85546875" style="23" customWidth="1"/>
    <col min="15" max="15" width="8.85546875" style="74" customWidth="1"/>
    <col min="16" max="16384" width="8.85546875" style="23" hidden="1"/>
  </cols>
  <sheetData>
    <row r="1" spans="1:15" s="24" customFormat="1" ht="30" customHeight="1">
      <c r="A1" s="158" t="s">
        <v>0</v>
      </c>
      <c r="B1" s="159"/>
      <c r="C1" s="159"/>
      <c r="D1" s="159"/>
      <c r="E1" s="159"/>
      <c r="F1" s="159"/>
      <c r="G1" s="159"/>
      <c r="H1" s="159"/>
      <c r="I1" s="159"/>
      <c r="J1" s="159"/>
      <c r="K1" s="159"/>
      <c r="L1" s="159"/>
      <c r="M1" s="159"/>
      <c r="N1" s="159"/>
      <c r="O1" s="160"/>
    </row>
    <row r="2" spans="1:15" ht="20.100000000000001" customHeight="1">
      <c r="A2" s="161" t="s">
        <v>1</v>
      </c>
      <c r="B2" s="162"/>
      <c r="C2" s="162"/>
      <c r="D2" s="162"/>
      <c r="E2" s="162"/>
      <c r="F2" s="162"/>
      <c r="G2" s="162"/>
      <c r="H2" s="162"/>
      <c r="I2" s="162"/>
      <c r="J2" s="162"/>
      <c r="K2" s="162"/>
      <c r="L2" s="162"/>
      <c r="M2" s="162"/>
      <c r="N2" s="162"/>
      <c r="O2" s="163"/>
    </row>
    <row r="3" spans="1:15" s="27" customFormat="1" ht="20.100000000000001" customHeight="1" thickBot="1">
      <c r="A3" s="164" t="s">
        <v>2</v>
      </c>
      <c r="B3" s="165"/>
      <c r="C3" s="165"/>
      <c r="D3" s="165"/>
      <c r="E3" s="165"/>
      <c r="F3" s="165"/>
      <c r="G3" s="165"/>
      <c r="H3" s="165"/>
      <c r="I3" s="165"/>
      <c r="J3" s="165"/>
      <c r="K3" s="165"/>
      <c r="L3" s="165"/>
      <c r="M3" s="165"/>
      <c r="N3" s="165"/>
      <c r="O3" s="166"/>
    </row>
    <row r="4" spans="1:15" s="27" customFormat="1" ht="78.75" customHeight="1" thickBot="1">
      <c r="A4" s="155" t="s">
        <v>3</v>
      </c>
      <c r="B4" s="156"/>
      <c r="C4" s="156"/>
      <c r="D4" s="156"/>
      <c r="E4" s="156"/>
      <c r="F4" s="156"/>
      <c r="G4" s="156"/>
      <c r="H4" s="156"/>
      <c r="I4" s="156"/>
      <c r="J4" s="156"/>
      <c r="K4" s="156"/>
      <c r="L4" s="156"/>
      <c r="M4" s="156"/>
      <c r="N4" s="156"/>
      <c r="O4" s="157"/>
    </row>
    <row r="5" spans="1:15" ht="323.25" customHeight="1" thickBot="1">
      <c r="A5" s="152" t="s">
        <v>4</v>
      </c>
      <c r="B5" s="153"/>
      <c r="C5" s="153"/>
      <c r="D5" s="153"/>
      <c r="E5" s="153"/>
      <c r="F5" s="153"/>
      <c r="G5" s="153"/>
      <c r="H5" s="153"/>
      <c r="I5" s="153"/>
      <c r="J5" s="153"/>
      <c r="K5" s="153"/>
      <c r="L5" s="153"/>
      <c r="M5" s="153"/>
      <c r="N5" s="153"/>
      <c r="O5" s="154"/>
    </row>
    <row r="6" spans="1:15" ht="66" customHeight="1" thickBot="1">
      <c r="A6" s="167" t="s">
        <v>5</v>
      </c>
      <c r="B6" s="168"/>
      <c r="C6" s="168"/>
      <c r="D6" s="168"/>
      <c r="E6" s="168"/>
      <c r="F6" s="168"/>
      <c r="G6" s="168"/>
      <c r="H6" s="168"/>
      <c r="I6" s="168"/>
      <c r="J6" s="168"/>
      <c r="K6" s="168"/>
      <c r="L6" s="168"/>
      <c r="M6" s="168"/>
      <c r="N6" s="168"/>
      <c r="O6" s="169"/>
    </row>
    <row r="7" spans="1:15" ht="44.25" customHeight="1" thickBot="1">
      <c r="A7" s="152" t="s">
        <v>6</v>
      </c>
      <c r="B7" s="153"/>
      <c r="C7" s="153"/>
      <c r="D7" s="153"/>
      <c r="E7" s="153"/>
      <c r="F7" s="153"/>
      <c r="G7" s="153"/>
      <c r="H7" s="153"/>
      <c r="I7" s="153"/>
      <c r="J7" s="153"/>
      <c r="K7" s="153"/>
      <c r="L7" s="153"/>
      <c r="M7" s="153"/>
      <c r="N7" s="153"/>
      <c r="O7" s="154"/>
    </row>
    <row r="8" spans="1:15" hidden="1">
      <c r="A8" s="46"/>
      <c r="B8" s="46"/>
      <c r="C8" s="46"/>
      <c r="D8" s="46"/>
      <c r="E8" s="46"/>
      <c r="F8" s="46"/>
      <c r="G8" s="46"/>
      <c r="H8" s="46"/>
      <c r="I8" s="46"/>
      <c r="J8" s="46"/>
      <c r="K8" s="46"/>
      <c r="L8" s="46"/>
      <c r="M8" s="46"/>
      <c r="N8" s="46"/>
      <c r="O8" s="124"/>
    </row>
    <row r="9" spans="1:15" hidden="1">
      <c r="A9" s="46"/>
      <c r="B9" s="46"/>
      <c r="C9" s="46"/>
      <c r="D9" s="46"/>
      <c r="E9" s="46"/>
      <c r="F9" s="46"/>
      <c r="G9" s="46"/>
      <c r="H9" s="46"/>
      <c r="I9" s="46"/>
      <c r="J9" s="46"/>
      <c r="K9" s="46"/>
      <c r="L9" s="46"/>
      <c r="M9" s="46"/>
      <c r="N9" s="46"/>
      <c r="O9" s="124"/>
    </row>
    <row r="10" spans="1:15" hidden="1">
      <c r="A10" s="46"/>
      <c r="B10" s="46"/>
      <c r="C10" s="46"/>
      <c r="D10" s="46"/>
      <c r="E10" s="46"/>
      <c r="F10" s="46"/>
      <c r="G10" s="46"/>
      <c r="H10" s="46"/>
      <c r="I10" s="46"/>
      <c r="J10" s="46"/>
      <c r="K10" s="46"/>
      <c r="L10" s="46"/>
      <c r="M10" s="46"/>
      <c r="N10" s="46"/>
      <c r="O10" s="124"/>
    </row>
    <row r="11" spans="1:15" hidden="1">
      <c r="A11" s="46"/>
      <c r="B11" s="46"/>
      <c r="C11" s="46"/>
      <c r="D11" s="46"/>
      <c r="E11" s="46"/>
      <c r="F11" s="46"/>
      <c r="G11" s="46"/>
      <c r="H11" s="46"/>
      <c r="I11" s="46"/>
      <c r="J11" s="46"/>
      <c r="K11" s="46"/>
      <c r="L11" s="46"/>
      <c r="M11" s="46"/>
      <c r="N11" s="46"/>
      <c r="O11" s="124"/>
    </row>
    <row r="12" spans="1:15" hidden="1">
      <c r="A12" s="47"/>
      <c r="B12" s="47"/>
      <c r="C12" s="47"/>
      <c r="D12" s="47"/>
      <c r="E12" s="47"/>
      <c r="F12" s="47"/>
      <c r="G12" s="47"/>
      <c r="H12" s="47"/>
      <c r="I12" s="47"/>
      <c r="J12" s="47"/>
      <c r="K12" s="47"/>
      <c r="L12" s="47"/>
      <c r="M12" s="47"/>
      <c r="N12" s="47"/>
      <c r="O12" s="73"/>
    </row>
    <row r="13" spans="1:15" hidden="1">
      <c r="A13" s="47"/>
      <c r="B13" s="47"/>
      <c r="C13" s="47"/>
      <c r="D13" s="47"/>
      <c r="E13" s="47"/>
      <c r="F13" s="47"/>
      <c r="G13" s="47"/>
      <c r="H13" s="47"/>
      <c r="I13" s="47"/>
      <c r="J13" s="47"/>
      <c r="K13" s="47"/>
      <c r="L13" s="47"/>
      <c r="M13" s="47"/>
      <c r="N13" s="47"/>
      <c r="O13" s="73"/>
    </row>
  </sheetData>
  <mergeCells count="7">
    <mergeCell ref="A7:O7"/>
    <mergeCell ref="A4:O4"/>
    <mergeCell ref="A1:O1"/>
    <mergeCell ref="A2:O2"/>
    <mergeCell ref="A3:O3"/>
    <mergeCell ref="A5:O5"/>
    <mergeCell ref="A6:O6"/>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I41"/>
  <sheetViews>
    <sheetView showGridLines="0" zoomScaleNormal="100" workbookViewId="0">
      <selection activeCell="B39" sqref="B39"/>
    </sheetView>
  </sheetViews>
  <sheetFormatPr defaultColWidth="0" defaultRowHeight="15.6" zeroHeight="1"/>
  <cols>
    <col min="1" max="1" width="16.42578125" style="17" customWidth="1"/>
    <col min="2" max="2" width="93.28515625" style="32" customWidth="1"/>
    <col min="3" max="3" width="25.85546875" style="88" customWidth="1"/>
    <col min="4" max="8" width="8.85546875" style="23" hidden="1" customWidth="1"/>
    <col min="9" max="9" width="0" style="23" hidden="1" customWidth="1"/>
    <col min="10" max="16384" width="8.85546875" style="23" hidden="1"/>
  </cols>
  <sheetData>
    <row r="1" spans="1:3" s="22" customFormat="1" ht="39.950000000000003" customHeight="1">
      <c r="A1" s="170" t="s">
        <v>7</v>
      </c>
      <c r="B1" s="171"/>
      <c r="C1" s="172"/>
    </row>
    <row r="2" spans="1:3" s="16" customFormat="1">
      <c r="A2" s="173" t="s">
        <v>8</v>
      </c>
      <c r="B2" s="174"/>
      <c r="C2" s="175"/>
    </row>
    <row r="3" spans="1:3" s="16" customFormat="1">
      <c r="A3" s="179" t="s">
        <v>9</v>
      </c>
      <c r="B3" s="180"/>
      <c r="C3" s="86"/>
    </row>
    <row r="4" spans="1:3" s="16" customFormat="1">
      <c r="A4" s="179" t="s">
        <v>10</v>
      </c>
      <c r="B4" s="180"/>
      <c r="C4" s="86"/>
    </row>
    <row r="5" spans="1:3" s="16" customFormat="1">
      <c r="A5" s="179" t="s">
        <v>11</v>
      </c>
      <c r="B5" s="180"/>
      <c r="C5" s="86"/>
    </row>
    <row r="6" spans="1:3" s="16" customFormat="1">
      <c r="A6" s="176" t="s">
        <v>12</v>
      </c>
      <c r="B6" s="177"/>
      <c r="C6" s="178"/>
    </row>
    <row r="7" spans="1:3" s="16" customFormat="1" ht="44.45" customHeight="1">
      <c r="A7" s="181" t="s">
        <v>13</v>
      </c>
      <c r="B7" s="182"/>
      <c r="C7" s="183"/>
    </row>
    <row r="8" spans="1:3" ht="33" customHeight="1">
      <c r="A8" s="187" t="s">
        <v>14</v>
      </c>
      <c r="B8" s="188"/>
      <c r="C8" s="189"/>
    </row>
    <row r="9" spans="1:3" ht="30.95" customHeight="1">
      <c r="A9" s="190" t="s">
        <v>15</v>
      </c>
      <c r="B9" s="191"/>
      <c r="C9" s="192"/>
    </row>
    <row r="10" spans="1:3" ht="33" customHeight="1">
      <c r="A10" s="193" t="s">
        <v>16</v>
      </c>
      <c r="B10" s="194"/>
      <c r="C10" s="195"/>
    </row>
    <row r="11" spans="1:3">
      <c r="A11" s="6" t="s">
        <v>17</v>
      </c>
      <c r="B11" s="75" t="s">
        <v>18</v>
      </c>
      <c r="C11" s="7" t="s">
        <v>19</v>
      </c>
    </row>
    <row r="12" spans="1:3" s="24" customFormat="1" ht="51.95" customHeight="1">
      <c r="A12" s="50" t="s">
        <v>20</v>
      </c>
      <c r="B12" s="76" t="s">
        <v>21</v>
      </c>
      <c r="C12" s="51" t="s">
        <v>22</v>
      </c>
    </row>
    <row r="13" spans="1:3" s="24" customFormat="1" ht="30.95">
      <c r="A13" s="52" t="s">
        <v>23</v>
      </c>
      <c r="B13" s="77" t="s">
        <v>24</v>
      </c>
      <c r="C13" s="51" t="s">
        <v>22</v>
      </c>
    </row>
    <row r="14" spans="1:3" s="24" customFormat="1" ht="30.95">
      <c r="A14" s="52" t="s">
        <v>25</v>
      </c>
      <c r="B14" s="77" t="s">
        <v>26</v>
      </c>
      <c r="C14" s="51" t="s">
        <v>22</v>
      </c>
    </row>
    <row r="15" spans="1:3" s="24" customFormat="1" ht="30.95">
      <c r="A15" s="52" t="s">
        <v>27</v>
      </c>
      <c r="B15" s="77" t="s">
        <v>28</v>
      </c>
      <c r="C15" s="51" t="s">
        <v>22</v>
      </c>
    </row>
    <row r="16" spans="1:3" s="24" customFormat="1" ht="30.95">
      <c r="A16" s="52" t="s">
        <v>29</v>
      </c>
      <c r="B16" s="78" t="s">
        <v>30</v>
      </c>
      <c r="C16" s="51" t="s">
        <v>22</v>
      </c>
    </row>
    <row r="17" spans="1:3" s="24" customFormat="1" ht="46.5">
      <c r="A17" s="52" t="s">
        <v>31</v>
      </c>
      <c r="B17" s="77" t="s">
        <v>32</v>
      </c>
      <c r="C17" s="51" t="s">
        <v>22</v>
      </c>
    </row>
    <row r="18" spans="1:3" s="24" customFormat="1" ht="30.95">
      <c r="A18" s="52" t="s">
        <v>33</v>
      </c>
      <c r="B18" s="77" t="s">
        <v>34</v>
      </c>
      <c r="C18" s="51" t="s">
        <v>22</v>
      </c>
    </row>
    <row r="19" spans="1:3" s="24" customFormat="1" ht="30.95">
      <c r="A19" s="52" t="s">
        <v>35</v>
      </c>
      <c r="B19" s="77" t="s">
        <v>36</v>
      </c>
      <c r="C19" s="51" t="s">
        <v>22</v>
      </c>
    </row>
    <row r="20" spans="1:3" s="24" customFormat="1" ht="30.95">
      <c r="A20" s="52" t="s">
        <v>37</v>
      </c>
      <c r="B20" s="77" t="s">
        <v>38</v>
      </c>
      <c r="C20" s="51" t="s">
        <v>22</v>
      </c>
    </row>
    <row r="21" spans="1:3" s="24" customFormat="1" ht="30.95">
      <c r="A21" s="52" t="s">
        <v>39</v>
      </c>
      <c r="B21" s="78" t="s">
        <v>40</v>
      </c>
      <c r="C21" s="51" t="s">
        <v>22</v>
      </c>
    </row>
    <row r="22" spans="1:3" s="24" customFormat="1" ht="30.95">
      <c r="A22" s="52" t="s">
        <v>41</v>
      </c>
      <c r="B22" s="77" t="s">
        <v>42</v>
      </c>
      <c r="C22" s="51" t="s">
        <v>22</v>
      </c>
    </row>
    <row r="23" spans="1:3" s="24" customFormat="1" ht="321.60000000000002" customHeight="1">
      <c r="A23" s="56" t="s">
        <v>43</v>
      </c>
      <c r="B23" s="79" t="s">
        <v>44</v>
      </c>
      <c r="C23" s="51" t="s">
        <v>45</v>
      </c>
    </row>
    <row r="24" spans="1:3">
      <c r="A24" s="53"/>
      <c r="B24" s="80" t="s">
        <v>46</v>
      </c>
      <c r="C24" s="54">
        <f>11-(COUNTIF(C12:C22,"does not meet expectations - 0 points"))</f>
        <v>11</v>
      </c>
    </row>
    <row r="25" spans="1:3">
      <c r="A25" s="89"/>
      <c r="B25" s="90"/>
      <c r="C25" s="87"/>
    </row>
    <row r="26" spans="1:3">
      <c r="A26" s="55"/>
      <c r="B26" s="81"/>
      <c r="C26" s="87"/>
    </row>
    <row r="27" spans="1:3">
      <c r="A27" s="184" t="s">
        <v>47</v>
      </c>
      <c r="B27" s="185"/>
      <c r="C27" s="186"/>
    </row>
    <row r="28" spans="1:3" s="17" customFormat="1">
      <c r="A28" s="6" t="s">
        <v>17</v>
      </c>
      <c r="B28" s="75" t="s">
        <v>48</v>
      </c>
      <c r="C28" s="7" t="s">
        <v>19</v>
      </c>
    </row>
    <row r="29" spans="1:3" ht="30.95">
      <c r="A29" s="52" t="s">
        <v>49</v>
      </c>
      <c r="B29" s="77" t="s">
        <v>50</v>
      </c>
      <c r="C29" s="51" t="s">
        <v>22</v>
      </c>
    </row>
    <row r="30" spans="1:3" ht="30.95">
      <c r="A30" s="52" t="s">
        <v>51</v>
      </c>
      <c r="B30" s="77" t="s">
        <v>52</v>
      </c>
      <c r="C30" s="51" t="s">
        <v>22</v>
      </c>
    </row>
    <row r="31" spans="1:3" ht="30.95">
      <c r="A31" s="52" t="s">
        <v>53</v>
      </c>
      <c r="B31" s="77" t="s">
        <v>54</v>
      </c>
      <c r="C31" s="51" t="s">
        <v>22</v>
      </c>
    </row>
    <row r="32" spans="1:3" ht="30.95">
      <c r="A32" s="52" t="s">
        <v>55</v>
      </c>
      <c r="B32" s="77" t="s">
        <v>56</v>
      </c>
      <c r="C32" s="51" t="s">
        <v>22</v>
      </c>
    </row>
    <row r="33" spans="1:3" ht="30.95">
      <c r="A33" s="52" t="s">
        <v>57</v>
      </c>
      <c r="B33" s="77" t="s">
        <v>58</v>
      </c>
      <c r="C33" s="51" t="s">
        <v>59</v>
      </c>
    </row>
    <row r="34" spans="1:3" ht="30.95">
      <c r="A34" s="52" t="s">
        <v>60</v>
      </c>
      <c r="B34" s="77" t="s">
        <v>61</v>
      </c>
      <c r="C34" s="51" t="s">
        <v>22</v>
      </c>
    </row>
    <row r="35" spans="1:3" ht="30.95">
      <c r="A35" s="52" t="s">
        <v>62</v>
      </c>
      <c r="B35" s="77" t="s">
        <v>63</v>
      </c>
      <c r="C35" s="51" t="s">
        <v>22</v>
      </c>
    </row>
    <row r="36" spans="1:3" ht="30.95">
      <c r="A36" s="52" t="s">
        <v>64</v>
      </c>
      <c r="B36" s="78" t="s">
        <v>65</v>
      </c>
      <c r="C36" s="51" t="s">
        <v>22</v>
      </c>
    </row>
    <row r="37" spans="1:3" ht="30.95">
      <c r="A37" s="52" t="s">
        <v>66</v>
      </c>
      <c r="B37" s="82" t="s">
        <v>67</v>
      </c>
      <c r="C37" s="51" t="s">
        <v>22</v>
      </c>
    </row>
    <row r="38" spans="1:3" ht="30.95">
      <c r="A38" s="52" t="s">
        <v>68</v>
      </c>
      <c r="B38" s="82" t="s">
        <v>69</v>
      </c>
      <c r="C38" s="51" t="s">
        <v>22</v>
      </c>
    </row>
    <row r="39" spans="1:3" ht="384.75" customHeight="1">
      <c r="A39" s="52" t="s">
        <v>43</v>
      </c>
      <c r="B39" s="85" t="s">
        <v>70</v>
      </c>
      <c r="C39" s="51" t="s">
        <v>45</v>
      </c>
    </row>
    <row r="40" spans="1:3" s="25" customFormat="1">
      <c r="A40" s="52"/>
      <c r="B40" s="83" t="s">
        <v>71</v>
      </c>
      <c r="C40" s="51">
        <f>10-(COUNTIF(C29:C38,"does not meet expectations - 0 points"))</f>
        <v>9</v>
      </c>
    </row>
    <row r="41" spans="1:3" hidden="1">
      <c r="A41" s="55"/>
      <c r="B41" s="84"/>
      <c r="C41" s="87"/>
    </row>
  </sheetData>
  <sheetProtection formatCells="0" formatColumns="0" formatRows="0" insertHyperlinks="0" selectLockedCells="1"/>
  <mergeCells count="11">
    <mergeCell ref="A7:C7"/>
    <mergeCell ref="A27:C27"/>
    <mergeCell ref="A8:C8"/>
    <mergeCell ref="A9:C9"/>
    <mergeCell ref="A10:C10"/>
    <mergeCell ref="A1:C1"/>
    <mergeCell ref="A2:C2"/>
    <mergeCell ref="A6:C6"/>
    <mergeCell ref="A3:B3"/>
    <mergeCell ref="A4:B4"/>
    <mergeCell ref="A5:B5"/>
  </mergeCell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EZ47"/>
  <sheetViews>
    <sheetView showGridLines="0" topLeftCell="A21" zoomScaleNormal="100" workbookViewId="0">
      <selection activeCell="A10" sqref="A10:C10"/>
    </sheetView>
  </sheetViews>
  <sheetFormatPr defaultColWidth="0" defaultRowHeight="15.6" zeroHeight="1"/>
  <cols>
    <col min="1" max="1" width="22" style="16" customWidth="1"/>
    <col min="2" max="2" width="90.85546875" style="93" customWidth="1"/>
    <col min="3" max="3" width="24.7109375" style="98" customWidth="1"/>
    <col min="4" max="27" width="8.7109375" style="16" hidden="1" customWidth="1"/>
    <col min="28" max="28" width="8.7109375" style="16" hidden="1"/>
    <col min="29" max="16376" width="14.42578125" style="16" hidden="1"/>
    <col min="16377" max="16378" width="0" style="16" hidden="1"/>
    <col min="16379" max="16380" width="14.42578125" style="16" hidden="1"/>
    <col min="16381" max="16384" width="0" style="16" hidden="1"/>
  </cols>
  <sheetData>
    <row r="1" spans="1:24" s="22" customFormat="1" ht="48.6" customHeight="1">
      <c r="A1" s="170" t="s">
        <v>72</v>
      </c>
      <c r="B1" s="171"/>
      <c r="C1" s="172"/>
      <c r="D1" s="21"/>
    </row>
    <row r="2" spans="1:24" ht="15.95" customHeight="1">
      <c r="A2" s="173" t="s">
        <v>8</v>
      </c>
      <c r="B2" s="174"/>
      <c r="C2" s="175"/>
      <c r="D2" s="72"/>
      <c r="E2" s="72"/>
      <c r="F2" s="72"/>
      <c r="G2" s="72"/>
      <c r="H2" s="72"/>
      <c r="I2" s="72"/>
      <c r="J2" s="72"/>
      <c r="K2" s="72"/>
      <c r="L2" s="72"/>
      <c r="M2" s="72"/>
      <c r="N2" s="72"/>
      <c r="O2" s="72"/>
      <c r="P2" s="72"/>
      <c r="Q2" s="72"/>
      <c r="R2" s="72"/>
      <c r="S2" s="72"/>
      <c r="T2" s="72"/>
      <c r="U2" s="72"/>
      <c r="V2" s="72"/>
      <c r="W2" s="72"/>
      <c r="X2" s="72"/>
    </row>
    <row r="3" spans="1:24">
      <c r="A3" s="199" t="str">
        <f>'Design &amp; Usability'!A3</f>
        <v>Name of Provider: The Literacy Lab</v>
      </c>
      <c r="B3" s="200"/>
      <c r="C3" s="201"/>
      <c r="D3" s="72"/>
      <c r="E3" s="72"/>
      <c r="F3" s="72"/>
      <c r="G3" s="72"/>
      <c r="H3" s="72"/>
      <c r="I3" s="72"/>
      <c r="J3" s="72"/>
      <c r="K3" s="72"/>
      <c r="L3" s="72"/>
      <c r="M3" s="72"/>
      <c r="N3" s="72"/>
      <c r="O3" s="72"/>
      <c r="P3" s="72"/>
      <c r="Q3" s="72"/>
      <c r="R3" s="72"/>
      <c r="S3" s="72"/>
      <c r="T3" s="72"/>
      <c r="U3" s="72"/>
      <c r="V3" s="72"/>
      <c r="W3" s="72"/>
      <c r="X3" s="72"/>
    </row>
    <row r="4" spans="1:24">
      <c r="A4" s="199" t="str">
        <f>'Design &amp; Usability'!A4</f>
        <v>Product Title and Edition: Reading Corps 2022-23</v>
      </c>
      <c r="B4" s="200"/>
      <c r="C4" s="201"/>
      <c r="D4" s="72"/>
      <c r="E4" s="72"/>
      <c r="F4" s="72"/>
      <c r="G4" s="72"/>
      <c r="H4" s="72"/>
      <c r="I4" s="72"/>
      <c r="J4" s="72"/>
      <c r="K4" s="72"/>
      <c r="L4" s="72"/>
      <c r="M4" s="72"/>
      <c r="N4" s="72"/>
      <c r="O4" s="72"/>
      <c r="P4" s="72"/>
      <c r="Q4" s="72"/>
      <c r="R4" s="72"/>
      <c r="S4" s="72"/>
      <c r="T4" s="72"/>
      <c r="U4" s="72"/>
      <c r="V4" s="72"/>
      <c r="W4" s="72"/>
      <c r="X4" s="72"/>
    </row>
    <row r="5" spans="1:24">
      <c r="A5" s="199" t="str">
        <f>'Design &amp; Usability'!A5</f>
        <v>Publication Year: 2023</v>
      </c>
      <c r="B5" s="200"/>
      <c r="C5" s="201"/>
      <c r="D5" s="72"/>
      <c r="E5" s="72"/>
      <c r="F5" s="72"/>
      <c r="G5" s="72"/>
      <c r="H5" s="72"/>
      <c r="I5" s="72"/>
      <c r="J5" s="72"/>
      <c r="K5" s="72"/>
      <c r="L5" s="72"/>
      <c r="M5" s="72"/>
      <c r="N5" s="72"/>
      <c r="O5" s="72"/>
      <c r="P5" s="72"/>
      <c r="Q5" s="72"/>
      <c r="R5" s="72"/>
      <c r="S5" s="72"/>
      <c r="T5" s="72"/>
      <c r="U5" s="72"/>
      <c r="V5" s="72"/>
      <c r="W5" s="72"/>
      <c r="X5" s="72"/>
    </row>
    <row r="6" spans="1:24">
      <c r="A6" s="176" t="s">
        <v>12</v>
      </c>
      <c r="B6" s="177"/>
      <c r="C6" s="178"/>
      <c r="D6" s="72"/>
      <c r="E6" s="72"/>
      <c r="F6" s="72"/>
      <c r="G6" s="72"/>
      <c r="H6" s="72"/>
      <c r="I6" s="72"/>
      <c r="J6" s="72"/>
      <c r="K6" s="72"/>
      <c r="L6" s="72"/>
      <c r="M6" s="72"/>
      <c r="N6" s="72"/>
      <c r="O6" s="72"/>
      <c r="P6" s="72"/>
      <c r="Q6" s="72"/>
      <c r="R6" s="72"/>
      <c r="S6" s="72"/>
      <c r="T6" s="72"/>
      <c r="U6" s="72"/>
      <c r="V6" s="72"/>
      <c r="W6" s="72"/>
      <c r="X6" s="72"/>
    </row>
    <row r="7" spans="1:24" ht="48" customHeight="1">
      <c r="A7" s="181" t="s">
        <v>13</v>
      </c>
      <c r="B7" s="182"/>
      <c r="C7" s="183"/>
      <c r="D7" s="72"/>
      <c r="E7" s="72"/>
      <c r="F7" s="72"/>
      <c r="G7" s="72"/>
      <c r="H7" s="72"/>
      <c r="I7" s="72"/>
      <c r="J7" s="72"/>
      <c r="K7" s="72"/>
      <c r="L7" s="72"/>
      <c r="M7" s="72"/>
      <c r="N7" s="72"/>
      <c r="O7" s="72"/>
      <c r="P7" s="72"/>
      <c r="Q7" s="72"/>
      <c r="R7" s="72"/>
      <c r="S7" s="72"/>
      <c r="T7" s="72"/>
      <c r="U7" s="72"/>
      <c r="V7" s="72"/>
      <c r="W7" s="72"/>
      <c r="X7" s="72"/>
    </row>
    <row r="8" spans="1:24" ht="31.5" customHeight="1">
      <c r="A8" s="198" t="s">
        <v>14</v>
      </c>
      <c r="B8" s="188"/>
      <c r="C8" s="189"/>
      <c r="D8" s="72"/>
      <c r="E8" s="72"/>
      <c r="F8" s="72"/>
      <c r="G8" s="72"/>
      <c r="H8" s="72"/>
      <c r="I8" s="72"/>
      <c r="J8" s="72"/>
      <c r="K8" s="72"/>
      <c r="L8" s="72"/>
      <c r="M8" s="72"/>
      <c r="N8" s="72"/>
      <c r="O8" s="72"/>
      <c r="P8" s="72"/>
      <c r="Q8" s="72"/>
      <c r="R8" s="72"/>
      <c r="S8" s="72"/>
      <c r="T8" s="72"/>
      <c r="U8" s="72"/>
      <c r="V8" s="72"/>
      <c r="W8" s="72"/>
      <c r="X8" s="72"/>
    </row>
    <row r="9" spans="1:24" s="23" customFormat="1" ht="32.25" customHeight="1">
      <c r="A9" s="190" t="s">
        <v>15</v>
      </c>
      <c r="B9" s="191"/>
      <c r="C9" s="192"/>
      <c r="D9" s="45"/>
      <c r="E9" s="45"/>
      <c r="F9" s="45"/>
      <c r="G9" s="45"/>
      <c r="H9" s="45"/>
      <c r="I9" s="45"/>
      <c r="J9" s="45"/>
      <c r="K9" s="45"/>
      <c r="L9" s="45"/>
      <c r="M9" s="45"/>
      <c r="N9" s="45"/>
      <c r="O9" s="45"/>
      <c r="P9" s="45"/>
      <c r="Q9" s="45"/>
      <c r="R9" s="45"/>
      <c r="S9" s="45"/>
      <c r="T9" s="45"/>
      <c r="U9" s="45"/>
      <c r="V9" s="45"/>
      <c r="W9" s="45"/>
      <c r="X9" s="45"/>
    </row>
    <row r="10" spans="1:24" s="23" customFormat="1" ht="32.25" customHeight="1">
      <c r="A10" s="190" t="s">
        <v>16</v>
      </c>
      <c r="B10" s="191"/>
      <c r="C10" s="192"/>
      <c r="D10" s="45"/>
      <c r="E10" s="45"/>
      <c r="F10" s="45"/>
      <c r="G10" s="45"/>
      <c r="H10" s="45"/>
      <c r="I10" s="45"/>
      <c r="J10" s="45"/>
      <c r="K10" s="45"/>
      <c r="L10" s="45"/>
      <c r="M10" s="45"/>
      <c r="N10" s="45"/>
      <c r="O10" s="45"/>
      <c r="P10" s="45"/>
      <c r="Q10" s="45"/>
      <c r="R10" s="45"/>
      <c r="S10" s="45"/>
      <c r="T10" s="45"/>
      <c r="U10" s="45"/>
      <c r="V10" s="45"/>
      <c r="W10" s="45"/>
      <c r="X10" s="45"/>
    </row>
    <row r="11" spans="1:24" ht="22.5" customHeight="1">
      <c r="A11" s="28" t="s">
        <v>17</v>
      </c>
      <c r="B11" s="28" t="s">
        <v>73</v>
      </c>
      <c r="C11" s="44" t="s">
        <v>74</v>
      </c>
      <c r="D11" s="95" t="s">
        <v>75</v>
      </c>
      <c r="E11" s="57"/>
      <c r="F11" s="57"/>
      <c r="G11" s="57"/>
      <c r="H11" s="57"/>
      <c r="I11" s="57"/>
      <c r="J11" s="57"/>
      <c r="K11" s="57"/>
      <c r="L11" s="57"/>
      <c r="M11" s="57"/>
      <c r="N11" s="57"/>
      <c r="O11" s="57"/>
      <c r="P11" s="57"/>
      <c r="Q11" s="57"/>
      <c r="R11" s="57"/>
      <c r="S11" s="57"/>
      <c r="T11" s="57"/>
      <c r="U11" s="57"/>
      <c r="V11" s="57"/>
      <c r="W11" s="57"/>
      <c r="X11" s="57"/>
    </row>
    <row r="12" spans="1:24" ht="30.95">
      <c r="A12" s="58" t="s">
        <v>76</v>
      </c>
      <c r="B12" s="78" t="s">
        <v>77</v>
      </c>
      <c r="C12" s="61" t="s">
        <v>59</v>
      </c>
      <c r="D12" s="196"/>
      <c r="E12" s="72"/>
      <c r="F12" s="72"/>
      <c r="G12" s="72"/>
      <c r="H12" s="72"/>
      <c r="I12" s="72"/>
      <c r="J12" s="72"/>
      <c r="K12" s="72"/>
      <c r="L12" s="72"/>
      <c r="M12" s="72"/>
      <c r="N12" s="72"/>
      <c r="O12" s="72"/>
      <c r="P12" s="72"/>
      <c r="Q12" s="72"/>
      <c r="R12" s="72"/>
      <c r="S12" s="72"/>
      <c r="T12" s="72"/>
      <c r="U12" s="72"/>
      <c r="V12" s="72"/>
      <c r="W12" s="72"/>
      <c r="X12" s="72"/>
    </row>
    <row r="13" spans="1:24" ht="30.95">
      <c r="A13" s="58" t="s">
        <v>78</v>
      </c>
      <c r="B13" s="78" t="s">
        <v>79</v>
      </c>
      <c r="C13" s="61" t="s">
        <v>22</v>
      </c>
      <c r="D13" s="197"/>
      <c r="E13" s="72"/>
      <c r="F13" s="72"/>
      <c r="G13" s="72"/>
      <c r="H13" s="72"/>
      <c r="I13" s="72"/>
      <c r="J13" s="72"/>
      <c r="K13" s="72"/>
      <c r="L13" s="72"/>
      <c r="M13" s="72"/>
      <c r="N13" s="72"/>
      <c r="O13" s="72"/>
      <c r="P13" s="72"/>
      <c r="Q13" s="72"/>
      <c r="R13" s="72"/>
      <c r="S13" s="72"/>
      <c r="T13" s="72"/>
      <c r="U13" s="72"/>
      <c r="V13" s="72"/>
      <c r="W13" s="72"/>
      <c r="X13" s="72"/>
    </row>
    <row r="14" spans="1:24" ht="30.95">
      <c r="A14" s="58" t="s">
        <v>80</v>
      </c>
      <c r="B14" s="78" t="s">
        <v>81</v>
      </c>
      <c r="C14" s="61" t="s">
        <v>22</v>
      </c>
      <c r="D14" s="197"/>
      <c r="E14" s="72"/>
      <c r="F14" s="72"/>
      <c r="G14" s="72"/>
      <c r="H14" s="72"/>
      <c r="I14" s="72"/>
      <c r="J14" s="72"/>
      <c r="K14" s="72"/>
      <c r="L14" s="72"/>
      <c r="M14" s="72"/>
      <c r="N14" s="72"/>
      <c r="O14" s="72"/>
      <c r="P14" s="72"/>
      <c r="Q14" s="72"/>
      <c r="R14" s="72"/>
      <c r="S14" s="72"/>
      <c r="T14" s="72"/>
      <c r="U14" s="72"/>
      <c r="V14" s="72"/>
      <c r="W14" s="72"/>
      <c r="X14" s="72"/>
    </row>
    <row r="15" spans="1:24" ht="30.95">
      <c r="A15" s="58" t="s">
        <v>82</v>
      </c>
      <c r="B15" s="78" t="s">
        <v>83</v>
      </c>
      <c r="C15" s="61" t="s">
        <v>22</v>
      </c>
      <c r="D15" s="197"/>
      <c r="E15" s="72"/>
      <c r="F15" s="72"/>
      <c r="G15" s="72"/>
      <c r="H15" s="72"/>
      <c r="I15" s="72"/>
      <c r="J15" s="72"/>
      <c r="K15" s="72"/>
      <c r="L15" s="72"/>
      <c r="M15" s="72"/>
      <c r="N15" s="72"/>
      <c r="O15" s="72"/>
      <c r="P15" s="72"/>
      <c r="Q15" s="72"/>
      <c r="R15" s="72"/>
      <c r="S15" s="72"/>
      <c r="T15" s="72"/>
      <c r="U15" s="72"/>
      <c r="V15" s="72"/>
      <c r="W15" s="72"/>
      <c r="X15" s="72"/>
    </row>
    <row r="16" spans="1:24" ht="30.95">
      <c r="A16" s="58" t="s">
        <v>84</v>
      </c>
      <c r="B16" s="78" t="s">
        <v>85</v>
      </c>
      <c r="C16" s="61" t="s">
        <v>22</v>
      </c>
      <c r="D16" s="197"/>
      <c r="E16" s="72"/>
      <c r="F16" s="72"/>
      <c r="G16" s="72"/>
      <c r="H16" s="72"/>
      <c r="I16" s="72"/>
      <c r="J16" s="72"/>
      <c r="K16" s="72"/>
      <c r="L16" s="72"/>
      <c r="M16" s="72"/>
      <c r="N16" s="72"/>
      <c r="O16" s="72"/>
      <c r="P16" s="72"/>
      <c r="Q16" s="72"/>
      <c r="R16" s="72"/>
      <c r="S16" s="72"/>
      <c r="T16" s="72"/>
      <c r="U16" s="72"/>
      <c r="V16" s="72"/>
      <c r="W16" s="72"/>
      <c r="X16" s="72"/>
    </row>
    <row r="17" spans="1:4" ht="30.95">
      <c r="A17" s="58" t="s">
        <v>86</v>
      </c>
      <c r="B17" s="78" t="s">
        <v>87</v>
      </c>
      <c r="C17" s="61" t="s">
        <v>59</v>
      </c>
      <c r="D17" s="197"/>
    </row>
    <row r="18" spans="1:4" ht="30.95">
      <c r="A18" s="58" t="s">
        <v>88</v>
      </c>
      <c r="B18" s="78" t="s">
        <v>89</v>
      </c>
      <c r="C18" s="61" t="s">
        <v>22</v>
      </c>
      <c r="D18" s="197"/>
    </row>
    <row r="19" spans="1:4" ht="34.5" customHeight="1">
      <c r="A19" s="58" t="s">
        <v>90</v>
      </c>
      <c r="B19" s="78" t="s">
        <v>91</v>
      </c>
      <c r="C19" s="61" t="s">
        <v>22</v>
      </c>
      <c r="D19" s="197"/>
    </row>
    <row r="20" spans="1:4" ht="30.95">
      <c r="A20" s="58" t="s">
        <v>92</v>
      </c>
      <c r="B20" s="78" t="s">
        <v>93</v>
      </c>
      <c r="C20" s="61" t="s">
        <v>22</v>
      </c>
      <c r="D20" s="197"/>
    </row>
    <row r="21" spans="1:4" ht="30.95">
      <c r="A21" s="58" t="s">
        <v>94</v>
      </c>
      <c r="B21" s="78" t="s">
        <v>95</v>
      </c>
      <c r="C21" s="61" t="s">
        <v>22</v>
      </c>
      <c r="D21" s="197"/>
    </row>
    <row r="22" spans="1:4" ht="30.95">
      <c r="A22" s="58" t="s">
        <v>96</v>
      </c>
      <c r="B22" s="77" t="s">
        <v>97</v>
      </c>
      <c r="C22" s="61" t="s">
        <v>22</v>
      </c>
      <c r="D22" s="197"/>
    </row>
    <row r="23" spans="1:4" ht="30.95">
      <c r="A23" s="58" t="s">
        <v>98</v>
      </c>
      <c r="B23" s="77" t="s">
        <v>99</v>
      </c>
      <c r="C23" s="61" t="s">
        <v>22</v>
      </c>
      <c r="D23" s="197"/>
    </row>
    <row r="24" spans="1:4" ht="30.95">
      <c r="A24" s="58" t="s">
        <v>100</v>
      </c>
      <c r="B24" s="78" t="s">
        <v>101</v>
      </c>
      <c r="C24" s="61" t="s">
        <v>22</v>
      </c>
      <c r="D24" s="72"/>
    </row>
    <row r="25" spans="1:4" ht="33" customHeight="1">
      <c r="A25" s="58" t="s">
        <v>102</v>
      </c>
      <c r="B25" s="78" t="s">
        <v>103</v>
      </c>
      <c r="C25" s="61" t="s">
        <v>22</v>
      </c>
      <c r="D25" s="72"/>
    </row>
    <row r="26" spans="1:4" ht="275.45" customHeight="1">
      <c r="A26" s="58" t="s">
        <v>43</v>
      </c>
      <c r="B26" s="94" t="s">
        <v>104</v>
      </c>
      <c r="C26" s="61" t="s">
        <v>45</v>
      </c>
      <c r="D26" s="72"/>
    </row>
    <row r="27" spans="1:4">
      <c r="A27" s="58"/>
      <c r="B27" s="91" t="s">
        <v>105</v>
      </c>
      <c r="C27" s="96">
        <f>14-(COUNTIF(C12:C25,"does not meet expectations - 0 points"))</f>
        <v>12</v>
      </c>
      <c r="D27" s="72"/>
    </row>
    <row r="28" spans="1:4" hidden="1">
      <c r="A28" s="59"/>
      <c r="B28" s="125"/>
      <c r="C28" s="97"/>
      <c r="D28" s="72"/>
    </row>
    <row r="29" spans="1:4" hidden="1">
      <c r="A29" s="59"/>
      <c r="B29" s="125"/>
      <c r="C29" s="97"/>
      <c r="D29" s="72"/>
    </row>
    <row r="30" spans="1:4" hidden="1">
      <c r="A30" s="59"/>
      <c r="B30" s="92"/>
      <c r="C30" s="97"/>
      <c r="D30" s="72"/>
    </row>
    <row r="31" spans="1:4" hidden="1">
      <c r="A31" s="59"/>
      <c r="B31" s="92"/>
      <c r="C31" s="97"/>
      <c r="D31" s="72"/>
    </row>
    <row r="32" spans="1:4" hidden="1">
      <c r="A32" s="59"/>
      <c r="B32" s="92"/>
      <c r="C32" s="97"/>
      <c r="D32" s="72"/>
    </row>
    <row r="33" spans="1:3" hidden="1">
      <c r="A33" s="59"/>
      <c r="B33" s="92"/>
      <c r="C33" s="97"/>
    </row>
    <row r="34" spans="1:3" hidden="1">
      <c r="A34" s="59"/>
      <c r="B34" s="92"/>
      <c r="C34" s="97"/>
    </row>
    <row r="35" spans="1:3" hidden="1">
      <c r="A35" s="59"/>
      <c r="B35" s="92"/>
      <c r="C35" s="97"/>
    </row>
    <row r="36" spans="1:3" hidden="1">
      <c r="A36" s="72"/>
      <c r="B36" s="92"/>
      <c r="C36" s="97"/>
    </row>
    <row r="37" spans="1:3" hidden="1">
      <c r="A37" s="72"/>
      <c r="B37" s="92"/>
      <c r="C37" s="97"/>
    </row>
    <row r="38" spans="1:3" hidden="1">
      <c r="A38" s="72"/>
      <c r="B38" s="92"/>
      <c r="C38" s="97"/>
    </row>
    <row r="39" spans="1:3" hidden="1">
      <c r="A39" s="72"/>
      <c r="B39" s="92"/>
      <c r="C39" s="97"/>
    </row>
    <row r="40" spans="1:3" hidden="1">
      <c r="A40" s="72"/>
      <c r="B40" s="92"/>
      <c r="C40" s="97"/>
    </row>
    <row r="41" spans="1:3" hidden="1">
      <c r="A41" s="72"/>
      <c r="B41" s="92"/>
      <c r="C41" s="97"/>
    </row>
    <row r="42" spans="1:3" hidden="1">
      <c r="A42" s="72"/>
      <c r="B42" s="92"/>
      <c r="C42" s="97"/>
    </row>
    <row r="43" spans="1:3" hidden="1">
      <c r="A43" s="72"/>
      <c r="B43" s="92"/>
      <c r="C43" s="97"/>
    </row>
    <row r="44" spans="1:3" hidden="1">
      <c r="A44" s="72"/>
      <c r="B44" s="92"/>
      <c r="C44" s="97"/>
    </row>
    <row r="45" spans="1:3" hidden="1">
      <c r="A45" s="72"/>
      <c r="B45" s="92"/>
      <c r="C45" s="97"/>
    </row>
    <row r="46" spans="1:3" hidden="1">
      <c r="A46" s="72"/>
      <c r="B46" s="92"/>
      <c r="C46" s="97"/>
    </row>
    <row r="47" spans="1:3" hidden="1">
      <c r="A47" s="72"/>
      <c r="B47" s="92"/>
      <c r="C47" s="97"/>
    </row>
  </sheetData>
  <sheetProtection formatCells="0" formatColumns="0" formatRows="0" insertHyperlinks="0" selectLockedCells="1"/>
  <mergeCells count="11">
    <mergeCell ref="A1:C1"/>
    <mergeCell ref="A2:C2"/>
    <mergeCell ref="A3:C3"/>
    <mergeCell ref="A4:C4"/>
    <mergeCell ref="A5:C5"/>
    <mergeCell ref="D12:D23"/>
    <mergeCell ref="A8:C8"/>
    <mergeCell ref="A9:C9"/>
    <mergeCell ref="A10:C10"/>
    <mergeCell ref="A6:C6"/>
    <mergeCell ref="A7:C7"/>
  </mergeCells>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N381"/>
  <sheetViews>
    <sheetView showGridLines="0" tabSelected="1" topLeftCell="A37" zoomScaleNormal="100" workbookViewId="0">
      <selection activeCell="D11" sqref="D11"/>
    </sheetView>
  </sheetViews>
  <sheetFormatPr defaultColWidth="0" defaultRowHeight="15.75" customHeight="1" zeroHeight="1"/>
  <cols>
    <col min="1" max="1" width="13.140625" style="16" customWidth="1"/>
    <col min="2" max="2" width="176.140625" style="93" customWidth="1"/>
    <col min="3" max="3" width="23" style="107" customWidth="1"/>
    <col min="4" max="4" width="26.140625" style="117" customWidth="1"/>
    <col min="5" max="40" width="8.7109375" style="16" hidden="1" customWidth="1"/>
    <col min="41" max="16384" width="14.42578125" style="16" hidden="1"/>
  </cols>
  <sheetData>
    <row r="1" spans="1:40" s="22" customFormat="1" ht="46.5" customHeight="1">
      <c r="A1" s="170" t="s">
        <v>106</v>
      </c>
      <c r="B1" s="171"/>
      <c r="C1" s="171"/>
      <c r="D1" s="108"/>
      <c r="E1" s="21"/>
    </row>
    <row r="2" spans="1:40">
      <c r="A2" s="173" t="s">
        <v>8</v>
      </c>
      <c r="B2" s="208"/>
      <c r="C2" s="208"/>
      <c r="D2" s="127"/>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row>
    <row r="3" spans="1:40">
      <c r="A3" s="199" t="str">
        <f>'Design &amp; Usability'!A3</f>
        <v>Name of Provider: The Literacy Lab</v>
      </c>
      <c r="B3" s="209"/>
      <c r="C3" s="209"/>
      <c r="D3" s="109"/>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row>
    <row r="4" spans="1:40">
      <c r="A4" s="199" t="str">
        <f>'Design &amp; Usability'!A4</f>
        <v>Product Title and Edition: Reading Corps 2022-23</v>
      </c>
      <c r="B4" s="209"/>
      <c r="C4" s="209"/>
      <c r="D4" s="109"/>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row>
    <row r="5" spans="1:40">
      <c r="A5" s="199" t="str">
        <f>'Design &amp; Usability'!A5</f>
        <v>Publication Year: 2023</v>
      </c>
      <c r="B5" s="209"/>
      <c r="C5" s="209"/>
      <c r="D5" s="109"/>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row>
    <row r="6" spans="1:40">
      <c r="A6" s="176" t="s">
        <v>12</v>
      </c>
      <c r="B6" s="206"/>
      <c r="C6" s="206"/>
      <c r="D6" s="110"/>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row>
    <row r="7" spans="1:40" ht="35.25" customHeight="1">
      <c r="A7" s="181" t="s">
        <v>13</v>
      </c>
      <c r="B7" s="207"/>
      <c r="C7" s="207"/>
      <c r="D7" s="110"/>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0" ht="31.5" customHeight="1">
      <c r="A8" s="187" t="s">
        <v>14</v>
      </c>
      <c r="B8" s="202"/>
      <c r="C8" s="202"/>
      <c r="D8" s="111" t="s">
        <v>107</v>
      </c>
      <c r="E8" s="126"/>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row>
    <row r="9" spans="1:40">
      <c r="A9" s="203" t="s">
        <v>108</v>
      </c>
      <c r="B9" s="204"/>
      <c r="C9" s="204"/>
      <c r="D9" s="48"/>
      <c r="E9" s="29"/>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row>
    <row r="10" spans="1:40" ht="19.5" customHeight="1">
      <c r="A10" s="187" t="s">
        <v>109</v>
      </c>
      <c r="B10" s="205"/>
      <c r="C10" s="205"/>
      <c r="D10" s="112"/>
      <c r="E10" s="29"/>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row>
    <row r="11" spans="1:40" ht="39" customHeight="1">
      <c r="A11" s="30" t="s">
        <v>17</v>
      </c>
      <c r="B11" s="15" t="s">
        <v>110</v>
      </c>
      <c r="C11" s="102" t="s">
        <v>111</v>
      </c>
      <c r="D11" s="113" t="s">
        <v>112</v>
      </c>
      <c r="E11" s="72"/>
      <c r="F11" s="57"/>
      <c r="G11" s="57"/>
      <c r="H11" s="57"/>
      <c r="I11" s="57"/>
      <c r="J11" s="57"/>
      <c r="K11" s="57"/>
      <c r="L11" s="57"/>
      <c r="M11" s="57"/>
      <c r="N11" s="57"/>
      <c r="O11" s="57"/>
      <c r="P11" s="57"/>
      <c r="Q11" s="57"/>
      <c r="R11" s="57"/>
      <c r="S11" s="57"/>
      <c r="T11" s="57"/>
      <c r="U11" s="57"/>
      <c r="V11" s="57"/>
      <c r="W11" s="57"/>
      <c r="X11" s="57"/>
      <c r="Y11" s="57"/>
      <c r="Z11" s="57"/>
      <c r="AA11" s="72"/>
      <c r="AB11" s="72"/>
      <c r="AC11" s="72"/>
      <c r="AD11" s="72"/>
      <c r="AE11" s="72"/>
      <c r="AF11" s="72"/>
      <c r="AG11" s="72"/>
      <c r="AH11" s="72"/>
      <c r="AI11" s="72"/>
      <c r="AJ11" s="72"/>
      <c r="AK11" s="72"/>
      <c r="AL11" s="72"/>
      <c r="AM11" s="72"/>
      <c r="AN11" s="72"/>
    </row>
    <row r="12" spans="1:40" ht="30.95" customHeight="1">
      <c r="A12" s="58" t="s">
        <v>113</v>
      </c>
      <c r="B12" s="78" t="s">
        <v>114</v>
      </c>
      <c r="C12" s="103" t="s">
        <v>22</v>
      </c>
      <c r="D12" s="114" t="s">
        <v>22</v>
      </c>
      <c r="E12" s="31"/>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row>
    <row r="13" spans="1:40" ht="30.95" customHeight="1">
      <c r="A13" s="58" t="s">
        <v>115</v>
      </c>
      <c r="B13" s="78" t="s">
        <v>116</v>
      </c>
      <c r="C13" s="103" t="s">
        <v>22</v>
      </c>
      <c r="D13" s="114" t="s">
        <v>22</v>
      </c>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row>
    <row r="14" spans="1:40" ht="32.25" customHeight="1">
      <c r="A14" s="58" t="s">
        <v>117</v>
      </c>
      <c r="B14" s="78" t="s">
        <v>118</v>
      </c>
      <c r="C14" s="103" t="s">
        <v>59</v>
      </c>
      <c r="D14" s="114" t="s">
        <v>22</v>
      </c>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row>
    <row r="15" spans="1:40" ht="30.95" customHeight="1">
      <c r="A15" s="58" t="s">
        <v>119</v>
      </c>
      <c r="B15" s="78" t="s">
        <v>120</v>
      </c>
      <c r="C15" s="103" t="s">
        <v>22</v>
      </c>
      <c r="D15" s="114" t="s">
        <v>22</v>
      </c>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row>
    <row r="16" spans="1:40" ht="30.95" customHeight="1">
      <c r="A16" s="58" t="s">
        <v>121</v>
      </c>
      <c r="B16" s="78" t="s">
        <v>122</v>
      </c>
      <c r="C16" s="103" t="s">
        <v>22</v>
      </c>
      <c r="D16" s="114" t="s">
        <v>22</v>
      </c>
      <c r="E16" s="57"/>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row>
    <row r="17" spans="1:40" ht="30.95" customHeight="1">
      <c r="A17" s="58" t="s">
        <v>123</v>
      </c>
      <c r="B17" s="78" t="s">
        <v>124</v>
      </c>
      <c r="C17" s="103" t="s">
        <v>59</v>
      </c>
      <c r="D17" s="114" t="s">
        <v>22</v>
      </c>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row>
    <row r="18" spans="1:40" ht="30.95" customHeight="1">
      <c r="A18" s="58" t="s">
        <v>125</v>
      </c>
      <c r="B18" s="78" t="s">
        <v>126</v>
      </c>
      <c r="C18" s="103" t="s">
        <v>59</v>
      </c>
      <c r="D18" s="114" t="s">
        <v>59</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row>
    <row r="19" spans="1:40" ht="30.95" customHeight="1">
      <c r="A19" s="58" t="s">
        <v>127</v>
      </c>
      <c r="B19" s="78" t="s">
        <v>128</v>
      </c>
      <c r="C19" s="103" t="s">
        <v>22</v>
      </c>
      <c r="D19" s="114" t="s">
        <v>22</v>
      </c>
      <c r="E19" s="57"/>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row>
    <row r="20" spans="1:40" ht="30.95" customHeight="1">
      <c r="A20" s="58" t="s">
        <v>129</v>
      </c>
      <c r="B20" s="78" t="s">
        <v>130</v>
      </c>
      <c r="C20" s="103" t="s">
        <v>22</v>
      </c>
      <c r="D20" s="114" t="s">
        <v>22</v>
      </c>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row>
    <row r="21" spans="1:40" ht="30.95" customHeight="1">
      <c r="A21" s="58" t="s">
        <v>131</v>
      </c>
      <c r="B21" s="78" t="s">
        <v>132</v>
      </c>
      <c r="C21" s="103" t="s">
        <v>59</v>
      </c>
      <c r="D21" s="114" t="s">
        <v>22</v>
      </c>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row>
    <row r="22" spans="1:40" ht="30.95" customHeight="1">
      <c r="A22" s="58" t="s">
        <v>133</v>
      </c>
      <c r="B22" s="99" t="s">
        <v>134</v>
      </c>
      <c r="C22" s="103" t="s">
        <v>59</v>
      </c>
      <c r="D22" s="114" t="s">
        <v>22</v>
      </c>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row>
    <row r="23" spans="1:40" ht="34.5" customHeight="1">
      <c r="A23" s="58" t="s">
        <v>135</v>
      </c>
      <c r="B23" s="78" t="s">
        <v>136</v>
      </c>
      <c r="C23" s="103" t="s">
        <v>59</v>
      </c>
      <c r="D23" s="114" t="s">
        <v>22</v>
      </c>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row>
    <row r="24" spans="1:40" ht="34.5" customHeight="1">
      <c r="A24" s="58" t="s">
        <v>137</v>
      </c>
      <c r="B24" s="78" t="s">
        <v>138</v>
      </c>
      <c r="C24" s="103" t="s">
        <v>22</v>
      </c>
      <c r="D24" s="114" t="s">
        <v>22</v>
      </c>
      <c r="E24" s="57"/>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row>
    <row r="25" spans="1:40" ht="36.75" customHeight="1">
      <c r="A25" s="58" t="s">
        <v>139</v>
      </c>
      <c r="B25" s="78" t="s">
        <v>140</v>
      </c>
      <c r="C25" s="103" t="s">
        <v>22</v>
      </c>
      <c r="D25" s="114" t="s">
        <v>22</v>
      </c>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row>
    <row r="26" spans="1:40" ht="30.95" customHeight="1">
      <c r="A26" s="58" t="s">
        <v>141</v>
      </c>
      <c r="B26" s="78" t="s">
        <v>142</v>
      </c>
      <c r="C26" s="103" t="s">
        <v>22</v>
      </c>
      <c r="D26" s="114" t="s">
        <v>22</v>
      </c>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row>
    <row r="27" spans="1:40" ht="30.95" customHeight="1">
      <c r="A27" s="58" t="s">
        <v>143</v>
      </c>
      <c r="B27" s="78" t="s">
        <v>144</v>
      </c>
      <c r="C27" s="103" t="s">
        <v>22</v>
      </c>
      <c r="D27" s="114" t="s">
        <v>22</v>
      </c>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row>
    <row r="28" spans="1:40" ht="30.95" customHeight="1">
      <c r="A28" s="58" t="s">
        <v>145</v>
      </c>
      <c r="B28" s="78" t="s">
        <v>146</v>
      </c>
      <c r="C28" s="103" t="s">
        <v>59</v>
      </c>
      <c r="D28" s="114" t="s">
        <v>22</v>
      </c>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row>
    <row r="29" spans="1:40" ht="30.95" customHeight="1">
      <c r="A29" s="58" t="s">
        <v>147</v>
      </c>
      <c r="B29" s="78" t="s">
        <v>148</v>
      </c>
      <c r="C29" s="103" t="s">
        <v>59</v>
      </c>
      <c r="D29" s="114" t="s">
        <v>59</v>
      </c>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row>
    <row r="30" spans="1:40" ht="30.95" customHeight="1">
      <c r="A30" s="58" t="s">
        <v>149</v>
      </c>
      <c r="B30" s="78" t="s">
        <v>150</v>
      </c>
      <c r="C30" s="103" t="s">
        <v>59</v>
      </c>
      <c r="D30" s="114" t="s">
        <v>59</v>
      </c>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row>
    <row r="31" spans="1:40" ht="30.95" customHeight="1">
      <c r="A31" s="58" t="s">
        <v>151</v>
      </c>
      <c r="B31" s="77" t="s">
        <v>152</v>
      </c>
      <c r="C31" s="103" t="s">
        <v>22</v>
      </c>
      <c r="D31" s="114" t="s">
        <v>22</v>
      </c>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row>
    <row r="32" spans="1:40" ht="30.95" customHeight="1">
      <c r="A32" s="58" t="s">
        <v>153</v>
      </c>
      <c r="B32" s="77" t="s">
        <v>97</v>
      </c>
      <c r="C32" s="103" t="s">
        <v>22</v>
      </c>
      <c r="D32" s="114" t="s">
        <v>22</v>
      </c>
      <c r="E32" s="57"/>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row>
    <row r="33" spans="1:40" ht="30.95" customHeight="1">
      <c r="A33" s="58" t="s">
        <v>154</v>
      </c>
      <c r="B33" s="77" t="s">
        <v>155</v>
      </c>
      <c r="C33" s="103" t="s">
        <v>22</v>
      </c>
      <c r="D33" s="114" t="s">
        <v>22</v>
      </c>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row>
    <row r="34" spans="1:40" ht="30.95" customHeight="1">
      <c r="A34" s="58" t="s">
        <v>156</v>
      </c>
      <c r="B34" s="78" t="s">
        <v>157</v>
      </c>
      <c r="C34" s="103" t="s">
        <v>22</v>
      </c>
      <c r="D34" s="115" t="s">
        <v>22</v>
      </c>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row>
    <row r="35" spans="1:40" ht="30.95" customHeight="1">
      <c r="A35" s="58" t="s">
        <v>158</v>
      </c>
      <c r="B35" s="78" t="s">
        <v>159</v>
      </c>
      <c r="C35" s="60" t="s">
        <v>22</v>
      </c>
      <c r="D35" s="103" t="s">
        <v>22</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row>
    <row r="36" spans="1:40" ht="340.5" customHeight="1">
      <c r="A36" s="58" t="s">
        <v>43</v>
      </c>
      <c r="B36" s="100" t="s">
        <v>160</v>
      </c>
      <c r="C36" s="136" t="s">
        <v>45</v>
      </c>
      <c r="D36" s="136" t="s">
        <v>45</v>
      </c>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row>
    <row r="37" spans="1:40" ht="404.25" customHeight="1">
      <c r="A37" s="60" t="s">
        <v>161</v>
      </c>
      <c r="B37" s="94" t="s">
        <v>162</v>
      </c>
      <c r="C37" s="136" t="s">
        <v>45</v>
      </c>
      <c r="D37" s="136" t="s">
        <v>45</v>
      </c>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row>
    <row r="38" spans="1:40" ht="392.25" customHeight="1">
      <c r="A38" s="60" t="s">
        <v>163</v>
      </c>
      <c r="B38" s="78" t="s">
        <v>164</v>
      </c>
      <c r="C38" s="104" t="s">
        <v>45</v>
      </c>
      <c r="D38" s="104" t="s">
        <v>45</v>
      </c>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row>
    <row r="39" spans="1:40" ht="15.6" customHeight="1">
      <c r="A39" s="62"/>
      <c r="B39" s="101" t="s">
        <v>165</v>
      </c>
      <c r="C39" s="105">
        <f>24-(COUNTIF(C12:C35,"does not meet expectations - 0 points"))</f>
        <v>15</v>
      </c>
      <c r="D39" s="116">
        <v>21</v>
      </c>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row>
    <row r="40" spans="1:40" hidden="1">
      <c r="A40" s="72"/>
      <c r="B40" s="92"/>
      <c r="C40" s="106"/>
      <c r="D40" s="110"/>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row>
    <row r="41" spans="1:40" hidden="1">
      <c r="A41" s="72"/>
      <c r="B41" s="92"/>
      <c r="C41" s="106"/>
      <c r="D41" s="110"/>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row>
    <row r="42" spans="1:40" hidden="1">
      <c r="A42" s="72"/>
      <c r="B42" s="92"/>
      <c r="C42" s="106"/>
      <c r="D42" s="110"/>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row>
    <row r="43" spans="1:40" hidden="1">
      <c r="A43" s="72"/>
      <c r="B43" s="92"/>
      <c r="C43" s="106"/>
      <c r="D43" s="110"/>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row>
    <row r="44" spans="1:40" hidden="1">
      <c r="A44" s="72"/>
      <c r="B44" s="92"/>
      <c r="C44" s="106"/>
      <c r="D44" s="110"/>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row>
    <row r="45" spans="1:40" hidden="1">
      <c r="A45" s="72"/>
      <c r="B45" s="92"/>
      <c r="C45" s="106"/>
      <c r="D45" s="110"/>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row>
    <row r="46" spans="1:40" hidden="1">
      <c r="A46" s="72"/>
      <c r="B46" s="92"/>
      <c r="C46" s="106"/>
      <c r="D46" s="110"/>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row>
    <row r="47" spans="1:40" hidden="1">
      <c r="A47" s="72"/>
      <c r="B47" s="92"/>
      <c r="C47" s="106"/>
      <c r="D47" s="110"/>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row>
    <row r="48" spans="1:40" hidden="1">
      <c r="A48" s="72"/>
      <c r="B48" s="92"/>
      <c r="C48" s="106"/>
      <c r="D48" s="110"/>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row>
    <row r="49" spans="1:40" hidden="1">
      <c r="A49" s="72"/>
      <c r="B49" s="92"/>
      <c r="C49" s="106"/>
      <c r="D49" s="110"/>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row>
    <row r="50" spans="1:40" hidden="1">
      <c r="A50" s="72"/>
      <c r="B50" s="92"/>
      <c r="C50" s="106"/>
      <c r="D50" s="110"/>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row>
    <row r="51" spans="1:40" hidden="1">
      <c r="A51" s="72"/>
      <c r="B51" s="92"/>
      <c r="C51" s="106"/>
      <c r="D51" s="110"/>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row>
    <row r="52" spans="1:40" hidden="1">
      <c r="A52" s="72"/>
      <c r="B52" s="92"/>
      <c r="C52" s="106"/>
      <c r="D52" s="110"/>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row>
    <row r="53" spans="1:40" hidden="1">
      <c r="A53" s="72"/>
      <c r="B53" s="92"/>
      <c r="C53" s="106"/>
      <c r="D53" s="110"/>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row>
    <row r="54" spans="1:40" hidden="1">
      <c r="A54" s="72"/>
      <c r="B54" s="92"/>
      <c r="C54" s="106"/>
      <c r="D54" s="110"/>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row>
    <row r="55" spans="1:40" hidden="1">
      <c r="A55" s="72"/>
      <c r="B55" s="92"/>
      <c r="C55" s="106"/>
      <c r="D55" s="110"/>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row>
    <row r="56" spans="1:40" hidden="1">
      <c r="A56" s="72"/>
      <c r="B56" s="92"/>
      <c r="C56" s="106"/>
      <c r="D56" s="110"/>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row>
    <row r="57" spans="1:40" hidden="1">
      <c r="A57" s="72"/>
      <c r="B57" s="92"/>
      <c r="C57" s="106"/>
      <c r="D57" s="110"/>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row>
    <row r="58" spans="1:40" hidden="1">
      <c r="A58" s="72"/>
      <c r="B58" s="92"/>
      <c r="C58" s="106"/>
      <c r="D58" s="110"/>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row>
    <row r="59" spans="1:40" hidden="1">
      <c r="A59" s="72"/>
      <c r="B59" s="92"/>
      <c r="C59" s="106"/>
      <c r="D59" s="110"/>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row>
    <row r="60" spans="1:40" hidden="1">
      <c r="A60" s="72"/>
      <c r="B60" s="92"/>
      <c r="C60" s="106"/>
      <c r="D60" s="110"/>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row>
    <row r="61" spans="1:40" hidden="1">
      <c r="A61" s="72"/>
      <c r="B61" s="92"/>
      <c r="C61" s="106"/>
      <c r="D61" s="110"/>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row>
    <row r="62" spans="1:40" hidden="1">
      <c r="A62" s="72"/>
      <c r="B62" s="92"/>
      <c r="C62" s="106"/>
      <c r="D62" s="110"/>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row>
    <row r="63" spans="1:40" hidden="1">
      <c r="A63" s="72"/>
      <c r="B63" s="92"/>
      <c r="C63" s="106"/>
      <c r="D63" s="110"/>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row>
    <row r="64" spans="1:40" hidden="1">
      <c r="A64" s="72"/>
      <c r="B64" s="92"/>
      <c r="C64" s="106"/>
      <c r="D64" s="110"/>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row>
    <row r="65" spans="1:40" hidden="1">
      <c r="A65" s="72"/>
      <c r="B65" s="92"/>
      <c r="C65" s="106"/>
      <c r="D65" s="110"/>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row>
    <row r="66" spans="1:40" hidden="1">
      <c r="A66" s="72"/>
      <c r="B66" s="92"/>
      <c r="C66" s="106"/>
      <c r="D66" s="110"/>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row>
    <row r="67" spans="1:40" hidden="1">
      <c r="A67" s="72"/>
      <c r="B67" s="92"/>
      <c r="C67" s="106"/>
      <c r="D67" s="110"/>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row>
    <row r="68" spans="1:40" hidden="1">
      <c r="A68" s="72"/>
      <c r="B68" s="92"/>
      <c r="C68" s="106"/>
      <c r="D68" s="110"/>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row>
    <row r="69" spans="1:40" hidden="1">
      <c r="A69" s="72"/>
      <c r="B69" s="92"/>
      <c r="C69" s="106"/>
      <c r="D69" s="110"/>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row>
    <row r="70" spans="1:40" hidden="1">
      <c r="A70" s="72"/>
      <c r="B70" s="92"/>
      <c r="C70" s="106"/>
      <c r="D70" s="110"/>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row>
    <row r="71" spans="1:40" hidden="1">
      <c r="A71" s="72"/>
      <c r="B71" s="92"/>
      <c r="C71" s="106"/>
      <c r="D71" s="110"/>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row>
    <row r="72" spans="1:40" hidden="1">
      <c r="A72" s="72"/>
      <c r="B72" s="92"/>
      <c r="C72" s="106"/>
      <c r="D72" s="110"/>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row>
    <row r="73" spans="1:40" hidden="1">
      <c r="A73" s="72"/>
      <c r="B73" s="92"/>
      <c r="C73" s="106"/>
      <c r="D73" s="110"/>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row>
    <row r="74" spans="1:40" hidden="1">
      <c r="A74" s="72"/>
      <c r="B74" s="92"/>
      <c r="C74" s="106"/>
      <c r="D74" s="110"/>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row>
    <row r="75" spans="1:40" hidden="1">
      <c r="A75" s="72"/>
      <c r="B75" s="92"/>
      <c r="C75" s="106"/>
      <c r="D75" s="110"/>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row>
    <row r="76" spans="1:40" hidden="1">
      <c r="A76" s="72"/>
      <c r="B76" s="92"/>
      <c r="C76" s="106"/>
      <c r="D76" s="110"/>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row>
    <row r="77" spans="1:40" hidden="1">
      <c r="A77" s="72"/>
      <c r="B77" s="92"/>
      <c r="C77" s="106"/>
      <c r="D77" s="110"/>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row>
    <row r="78" spans="1:40" hidden="1">
      <c r="A78" s="72"/>
      <c r="B78" s="92"/>
      <c r="C78" s="106"/>
      <c r="D78" s="110"/>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row>
    <row r="79" spans="1:40" hidden="1">
      <c r="A79" s="72"/>
      <c r="B79" s="92"/>
      <c r="C79" s="106"/>
      <c r="D79" s="110"/>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row>
    <row r="80" spans="1:40" hidden="1">
      <c r="A80" s="72"/>
      <c r="B80" s="92"/>
      <c r="C80" s="106"/>
      <c r="D80" s="110"/>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row>
    <row r="81" spans="1:40" hidden="1">
      <c r="A81" s="72"/>
      <c r="B81" s="92"/>
      <c r="C81" s="106"/>
      <c r="D81" s="110"/>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row>
    <row r="82" spans="1:40" hidden="1">
      <c r="A82" s="72"/>
      <c r="B82" s="92"/>
      <c r="C82" s="106"/>
      <c r="D82" s="110"/>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row>
    <row r="83" spans="1:40" hidden="1">
      <c r="A83" s="72"/>
      <c r="B83" s="92"/>
      <c r="C83" s="106"/>
      <c r="D83" s="110"/>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row>
    <row r="84" spans="1:40" hidden="1">
      <c r="A84" s="72"/>
      <c r="B84" s="92"/>
      <c r="C84" s="106"/>
      <c r="D84" s="110"/>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row>
    <row r="85" spans="1:40" hidden="1">
      <c r="A85" s="72"/>
      <c r="B85" s="92"/>
      <c r="C85" s="106"/>
      <c r="D85" s="110"/>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row>
    <row r="86" spans="1:40" hidden="1">
      <c r="A86" s="72"/>
      <c r="B86" s="92"/>
      <c r="C86" s="106"/>
      <c r="D86" s="110"/>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row>
    <row r="87" spans="1:40" hidden="1">
      <c r="A87" s="72"/>
      <c r="B87" s="92"/>
      <c r="C87" s="106"/>
      <c r="D87" s="110"/>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row>
    <row r="88" spans="1:40" hidden="1">
      <c r="A88" s="72"/>
      <c r="B88" s="92"/>
      <c r="C88" s="106"/>
      <c r="D88" s="110"/>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row>
    <row r="89" spans="1:40" hidden="1">
      <c r="A89" s="72"/>
      <c r="B89" s="92"/>
      <c r="C89" s="106"/>
      <c r="D89" s="110"/>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row>
    <row r="90" spans="1:40" hidden="1">
      <c r="A90" s="72"/>
      <c r="B90" s="92"/>
      <c r="C90" s="106"/>
      <c r="D90" s="110"/>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row>
    <row r="91" spans="1:40" hidden="1">
      <c r="A91" s="72"/>
      <c r="B91" s="92"/>
      <c r="C91" s="106"/>
      <c r="D91" s="110"/>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row>
    <row r="92" spans="1:40" hidden="1">
      <c r="A92" s="72"/>
      <c r="B92" s="92"/>
      <c r="C92" s="106"/>
      <c r="D92" s="110"/>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row>
    <row r="93" spans="1:40" hidden="1">
      <c r="A93" s="72"/>
      <c r="B93" s="92"/>
      <c r="C93" s="106"/>
      <c r="D93" s="110"/>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row>
    <row r="94" spans="1:40" hidden="1">
      <c r="A94" s="72"/>
      <c r="B94" s="92"/>
      <c r="C94" s="106"/>
      <c r="D94" s="110"/>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row>
    <row r="95" spans="1:40" hidden="1">
      <c r="A95" s="72"/>
      <c r="B95" s="92"/>
      <c r="C95" s="106"/>
      <c r="D95" s="110"/>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row>
    <row r="96" spans="1:40" hidden="1">
      <c r="A96" s="72"/>
      <c r="B96" s="92"/>
      <c r="C96" s="106"/>
      <c r="D96" s="110"/>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row>
    <row r="97" spans="1:40" hidden="1">
      <c r="A97" s="72"/>
      <c r="B97" s="92"/>
      <c r="C97" s="106"/>
      <c r="D97" s="110"/>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row>
    <row r="98" spans="1:40" hidden="1">
      <c r="A98" s="72"/>
      <c r="B98" s="92"/>
      <c r="C98" s="106"/>
      <c r="D98" s="110"/>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row>
    <row r="99" spans="1:40" hidden="1">
      <c r="A99" s="72"/>
      <c r="B99" s="92"/>
      <c r="C99" s="106"/>
      <c r="D99" s="110"/>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row>
    <row r="100" spans="1:40" hidden="1">
      <c r="A100" s="72"/>
      <c r="B100" s="92"/>
      <c r="C100" s="106"/>
      <c r="D100" s="110"/>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row>
    <row r="101" spans="1:40" hidden="1">
      <c r="A101" s="72"/>
      <c r="B101" s="92"/>
      <c r="C101" s="106"/>
      <c r="D101" s="110"/>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row>
    <row r="102" spans="1:40" hidden="1">
      <c r="A102" s="72"/>
      <c r="B102" s="92"/>
      <c r="C102" s="106"/>
      <c r="D102" s="110"/>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row>
    <row r="103" spans="1:40" hidden="1">
      <c r="A103" s="72"/>
      <c r="B103" s="92"/>
      <c r="C103" s="106"/>
      <c r="D103" s="110"/>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row>
    <row r="104" spans="1:40" hidden="1">
      <c r="A104" s="72"/>
      <c r="B104" s="92"/>
      <c r="C104" s="106"/>
      <c r="D104" s="110"/>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row>
    <row r="105" spans="1:40" hidden="1">
      <c r="A105" s="72"/>
      <c r="B105" s="92"/>
      <c r="C105" s="106"/>
      <c r="D105" s="110"/>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row>
    <row r="106" spans="1:40" hidden="1">
      <c r="A106" s="72"/>
      <c r="B106" s="92"/>
      <c r="C106" s="106"/>
      <c r="D106" s="110"/>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row>
    <row r="107" spans="1:40" hidden="1">
      <c r="A107" s="72"/>
      <c r="B107" s="92"/>
      <c r="C107" s="106"/>
      <c r="D107" s="110"/>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row>
    <row r="108" spans="1:40" hidden="1">
      <c r="A108" s="72"/>
      <c r="B108" s="92"/>
      <c r="C108" s="106"/>
      <c r="D108" s="110"/>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row>
    <row r="109" spans="1:40" hidden="1">
      <c r="A109" s="72"/>
      <c r="B109" s="92"/>
      <c r="C109" s="106"/>
      <c r="D109" s="110"/>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row>
    <row r="110" spans="1:40" hidden="1">
      <c r="A110" s="72"/>
      <c r="B110" s="92"/>
      <c r="C110" s="106"/>
      <c r="D110" s="110"/>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row>
    <row r="111" spans="1:40" hidden="1">
      <c r="A111" s="72"/>
      <c r="B111" s="92"/>
      <c r="C111" s="106"/>
      <c r="D111" s="110"/>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row>
    <row r="112" spans="1:40" hidden="1">
      <c r="A112" s="72"/>
      <c r="B112" s="92"/>
      <c r="C112" s="106"/>
      <c r="D112" s="110"/>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row>
    <row r="113" spans="1:40" hidden="1">
      <c r="A113" s="72"/>
      <c r="B113" s="92"/>
      <c r="C113" s="106"/>
      <c r="D113" s="110"/>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row>
    <row r="114" spans="1:40" hidden="1">
      <c r="A114" s="72"/>
      <c r="B114" s="92"/>
      <c r="C114" s="106"/>
      <c r="D114" s="110"/>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row>
    <row r="115" spans="1:40" hidden="1">
      <c r="A115" s="72"/>
      <c r="B115" s="92"/>
      <c r="C115" s="106"/>
      <c r="D115" s="110"/>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row>
    <row r="116" spans="1:40" hidden="1">
      <c r="A116" s="72"/>
      <c r="B116" s="92"/>
      <c r="C116" s="106"/>
      <c r="D116" s="110"/>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row>
    <row r="117" spans="1:40" hidden="1">
      <c r="A117" s="72"/>
      <c r="B117" s="92"/>
      <c r="C117" s="106"/>
      <c r="D117" s="110"/>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row>
    <row r="118" spans="1:40" hidden="1">
      <c r="A118" s="72"/>
      <c r="B118" s="92"/>
      <c r="C118" s="106"/>
      <c r="D118" s="110"/>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row>
    <row r="119" spans="1:40" hidden="1">
      <c r="A119" s="72"/>
      <c r="B119" s="92"/>
      <c r="C119" s="106"/>
      <c r="D119" s="110"/>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row>
    <row r="120" spans="1:40" hidden="1">
      <c r="A120" s="72"/>
      <c r="B120" s="92"/>
      <c r="C120" s="106"/>
      <c r="D120" s="110"/>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row>
    <row r="121" spans="1:40" hidden="1">
      <c r="A121" s="72"/>
      <c r="B121" s="92"/>
      <c r="C121" s="106"/>
      <c r="D121" s="110"/>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row>
    <row r="122" spans="1:40" hidden="1">
      <c r="A122" s="72"/>
      <c r="B122" s="92"/>
      <c r="C122" s="106"/>
      <c r="D122" s="110"/>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row>
    <row r="123" spans="1:40" hidden="1">
      <c r="A123" s="72"/>
      <c r="B123" s="92"/>
      <c r="C123" s="106"/>
      <c r="D123" s="110"/>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row>
    <row r="124" spans="1:40" hidden="1">
      <c r="A124" s="72"/>
      <c r="B124" s="92"/>
      <c r="C124" s="106"/>
      <c r="D124" s="110"/>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row>
    <row r="125" spans="1:40" hidden="1">
      <c r="A125" s="72"/>
      <c r="B125" s="92"/>
      <c r="C125" s="106"/>
      <c r="D125" s="110"/>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row>
    <row r="126" spans="1:40" hidden="1">
      <c r="A126" s="72"/>
      <c r="B126" s="92"/>
      <c r="C126" s="106"/>
      <c r="D126" s="110"/>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row>
    <row r="127" spans="1:40" hidden="1">
      <c r="A127" s="72"/>
      <c r="B127" s="92"/>
      <c r="C127" s="106"/>
      <c r="D127" s="110"/>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row>
    <row r="128" spans="1:40" hidden="1">
      <c r="A128" s="72"/>
      <c r="B128" s="92"/>
      <c r="C128" s="106"/>
      <c r="D128" s="110"/>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row>
    <row r="129" spans="1:40" hidden="1">
      <c r="A129" s="72"/>
      <c r="B129" s="92"/>
      <c r="C129" s="106"/>
      <c r="D129" s="110"/>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row>
    <row r="130" spans="1:40" hidden="1">
      <c r="A130" s="72"/>
      <c r="B130" s="92"/>
      <c r="C130" s="106"/>
      <c r="D130" s="110"/>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row>
    <row r="131" spans="1:40" hidden="1">
      <c r="A131" s="72"/>
      <c r="B131" s="92"/>
      <c r="C131" s="106"/>
      <c r="D131" s="110"/>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row>
    <row r="132" spans="1:40" hidden="1">
      <c r="A132" s="72"/>
      <c r="B132" s="92"/>
      <c r="C132" s="106"/>
      <c r="D132" s="110"/>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row>
    <row r="133" spans="1:40" hidden="1">
      <c r="A133" s="72"/>
      <c r="B133" s="92"/>
      <c r="C133" s="106"/>
      <c r="D133" s="110"/>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row>
    <row r="134" spans="1:40" hidden="1">
      <c r="A134" s="72"/>
      <c r="B134" s="92"/>
      <c r="C134" s="106"/>
      <c r="D134" s="110"/>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row>
    <row r="135" spans="1:40" hidden="1">
      <c r="A135" s="72"/>
      <c r="B135" s="92"/>
      <c r="C135" s="106"/>
      <c r="D135" s="110"/>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row>
    <row r="136" spans="1:40" hidden="1">
      <c r="A136" s="72"/>
      <c r="B136" s="92"/>
      <c r="C136" s="106"/>
      <c r="D136" s="110"/>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row>
    <row r="137" spans="1:40" hidden="1">
      <c r="A137" s="72"/>
      <c r="B137" s="92"/>
      <c r="C137" s="106"/>
      <c r="D137" s="110"/>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row>
    <row r="138" spans="1:40" hidden="1">
      <c r="A138" s="72"/>
      <c r="B138" s="92"/>
      <c r="C138" s="106"/>
      <c r="D138" s="110"/>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row>
    <row r="139" spans="1:40" hidden="1">
      <c r="A139" s="72"/>
      <c r="B139" s="92"/>
      <c r="C139" s="106"/>
      <c r="D139" s="110"/>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row>
    <row r="140" spans="1:40" hidden="1">
      <c r="A140" s="72"/>
      <c r="B140" s="92"/>
      <c r="C140" s="106"/>
      <c r="D140" s="110"/>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row>
    <row r="141" spans="1:40" hidden="1">
      <c r="A141" s="72"/>
      <c r="B141" s="92"/>
      <c r="C141" s="106"/>
      <c r="D141" s="110"/>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row>
    <row r="142" spans="1:40" hidden="1">
      <c r="A142" s="72"/>
      <c r="B142" s="92"/>
      <c r="C142" s="106"/>
      <c r="D142" s="110"/>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row>
    <row r="143" spans="1:40" hidden="1">
      <c r="A143" s="72"/>
      <c r="B143" s="92"/>
      <c r="C143" s="106"/>
      <c r="D143" s="110"/>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row>
    <row r="144" spans="1:40" hidden="1">
      <c r="A144" s="72"/>
      <c r="B144" s="92"/>
      <c r="C144" s="106"/>
      <c r="D144" s="110"/>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row>
    <row r="145" spans="1:40" hidden="1">
      <c r="A145" s="72"/>
      <c r="B145" s="92"/>
      <c r="C145" s="106"/>
      <c r="D145" s="110"/>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row>
    <row r="146" spans="1:40" hidden="1">
      <c r="A146" s="72"/>
      <c r="B146" s="92"/>
      <c r="C146" s="106"/>
      <c r="D146" s="110"/>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row>
    <row r="147" spans="1:40" hidden="1">
      <c r="A147" s="72"/>
      <c r="B147" s="92"/>
      <c r="C147" s="106"/>
      <c r="D147" s="110"/>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row>
    <row r="148" spans="1:40" hidden="1">
      <c r="A148" s="72"/>
      <c r="B148" s="92"/>
      <c r="C148" s="106"/>
      <c r="D148" s="110"/>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row>
    <row r="149" spans="1:40" hidden="1">
      <c r="A149" s="72"/>
      <c r="B149" s="92"/>
      <c r="C149" s="106"/>
      <c r="D149" s="110"/>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row>
    <row r="150" spans="1:40" hidden="1">
      <c r="A150" s="72"/>
      <c r="B150" s="92"/>
      <c r="C150" s="106"/>
      <c r="D150" s="110"/>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row>
    <row r="151" spans="1:40" hidden="1">
      <c r="A151" s="72"/>
      <c r="B151" s="92"/>
      <c r="C151" s="106"/>
      <c r="D151" s="110"/>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row>
    <row r="152" spans="1:40" hidden="1">
      <c r="A152" s="72"/>
      <c r="B152" s="92"/>
      <c r="C152" s="106"/>
      <c r="D152" s="110"/>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row>
    <row r="153" spans="1:40" hidden="1">
      <c r="A153" s="72"/>
      <c r="B153" s="92"/>
      <c r="C153" s="106"/>
      <c r="D153" s="110"/>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row>
    <row r="154" spans="1:40" hidden="1">
      <c r="A154" s="72"/>
      <c r="B154" s="92"/>
      <c r="C154" s="106"/>
      <c r="D154" s="110"/>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row>
    <row r="155" spans="1:40" hidden="1">
      <c r="A155" s="72"/>
      <c r="B155" s="92"/>
      <c r="C155" s="106"/>
      <c r="D155" s="110"/>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row>
    <row r="156" spans="1:40" hidden="1">
      <c r="A156" s="72"/>
      <c r="B156" s="92"/>
      <c r="C156" s="106"/>
      <c r="D156" s="110"/>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row>
    <row r="157" spans="1:40" hidden="1">
      <c r="A157" s="72"/>
      <c r="B157" s="92"/>
      <c r="C157" s="106"/>
      <c r="D157" s="110"/>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row>
    <row r="158" spans="1:40" hidden="1">
      <c r="A158" s="72"/>
      <c r="B158" s="92"/>
      <c r="C158" s="106"/>
      <c r="D158" s="110"/>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row>
    <row r="159" spans="1:40" hidden="1">
      <c r="A159" s="72"/>
      <c r="B159" s="92"/>
      <c r="C159" s="106"/>
      <c r="D159" s="110"/>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row>
    <row r="160" spans="1:40" hidden="1">
      <c r="A160" s="72"/>
      <c r="B160" s="92"/>
      <c r="C160" s="106"/>
      <c r="D160" s="110"/>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row>
    <row r="161" spans="1:40" hidden="1">
      <c r="A161" s="72"/>
      <c r="B161" s="92"/>
      <c r="C161" s="106"/>
      <c r="D161" s="110"/>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row>
    <row r="162" spans="1:40" hidden="1">
      <c r="A162" s="72"/>
      <c r="B162" s="92"/>
      <c r="C162" s="106"/>
      <c r="D162" s="110"/>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row>
    <row r="163" spans="1:40" hidden="1">
      <c r="A163" s="72"/>
      <c r="B163" s="92"/>
      <c r="C163" s="106"/>
      <c r="D163" s="110"/>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row>
    <row r="164" spans="1:40" hidden="1">
      <c r="A164" s="72"/>
      <c r="B164" s="92"/>
      <c r="C164" s="106"/>
      <c r="D164" s="110"/>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row>
    <row r="165" spans="1:40" hidden="1">
      <c r="A165" s="72"/>
      <c r="B165" s="92"/>
      <c r="C165" s="106"/>
      <c r="D165" s="110"/>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row>
    <row r="166" spans="1:40" hidden="1">
      <c r="A166" s="72"/>
      <c r="B166" s="92"/>
      <c r="C166" s="106"/>
      <c r="D166" s="110"/>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row>
    <row r="167" spans="1:40" hidden="1">
      <c r="A167" s="72"/>
      <c r="B167" s="92"/>
      <c r="C167" s="106"/>
      <c r="D167" s="110"/>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row>
    <row r="168" spans="1:40" hidden="1">
      <c r="A168" s="72"/>
      <c r="B168" s="92"/>
      <c r="C168" s="106"/>
      <c r="D168" s="110"/>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row>
    <row r="169" spans="1:40" hidden="1">
      <c r="A169" s="72"/>
      <c r="B169" s="92"/>
      <c r="C169" s="106"/>
      <c r="D169" s="110"/>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row>
    <row r="170" spans="1:40" hidden="1">
      <c r="A170" s="72"/>
      <c r="B170" s="92"/>
      <c r="C170" s="106"/>
      <c r="D170" s="110"/>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row>
    <row r="171" spans="1:40" hidden="1">
      <c r="A171" s="72"/>
      <c r="B171" s="92"/>
      <c r="C171" s="106"/>
      <c r="D171" s="110"/>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row>
    <row r="172" spans="1:40" hidden="1">
      <c r="A172" s="72"/>
      <c r="B172" s="92"/>
      <c r="C172" s="106"/>
      <c r="D172" s="110"/>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row>
    <row r="173" spans="1:40" hidden="1">
      <c r="A173" s="72"/>
      <c r="B173" s="92"/>
      <c r="C173" s="106"/>
      <c r="D173" s="110"/>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row>
    <row r="174" spans="1:40" hidden="1">
      <c r="A174" s="72"/>
      <c r="B174" s="92"/>
      <c r="C174" s="106"/>
      <c r="D174" s="110"/>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row>
    <row r="175" spans="1:40" hidden="1">
      <c r="A175" s="72"/>
      <c r="B175" s="92"/>
      <c r="C175" s="106"/>
      <c r="D175" s="110"/>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row>
    <row r="176" spans="1:40" hidden="1">
      <c r="A176" s="72"/>
      <c r="B176" s="92"/>
      <c r="C176" s="106"/>
      <c r="D176" s="110"/>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row>
    <row r="177" spans="1:40" hidden="1">
      <c r="A177" s="72"/>
      <c r="B177" s="92"/>
      <c r="C177" s="106"/>
      <c r="D177" s="110"/>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row>
    <row r="178" spans="1:40" hidden="1">
      <c r="A178" s="72"/>
      <c r="B178" s="92"/>
      <c r="C178" s="106"/>
      <c r="D178" s="110"/>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row>
    <row r="179" spans="1:40" hidden="1">
      <c r="A179" s="72"/>
      <c r="B179" s="92"/>
      <c r="C179" s="106"/>
      <c r="D179" s="110"/>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row>
    <row r="180" spans="1:40" hidden="1">
      <c r="A180" s="72"/>
      <c r="B180" s="92"/>
      <c r="C180" s="106"/>
      <c r="D180" s="110"/>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row>
    <row r="181" spans="1:40" hidden="1">
      <c r="A181" s="72"/>
      <c r="B181" s="92"/>
      <c r="C181" s="106"/>
      <c r="D181" s="110"/>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row>
    <row r="182" spans="1:40" hidden="1">
      <c r="A182" s="72"/>
      <c r="B182" s="92"/>
      <c r="C182" s="106"/>
      <c r="D182" s="110"/>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row>
    <row r="183" spans="1:40" hidden="1">
      <c r="A183" s="72"/>
      <c r="B183" s="92"/>
      <c r="C183" s="106"/>
      <c r="D183" s="110"/>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row>
    <row r="184" spans="1:40" hidden="1">
      <c r="A184" s="72"/>
      <c r="B184" s="92"/>
      <c r="C184" s="106"/>
      <c r="D184" s="110"/>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row>
    <row r="185" spans="1:40" hidden="1">
      <c r="A185" s="72"/>
      <c r="B185" s="92"/>
      <c r="C185" s="106"/>
      <c r="D185" s="110"/>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row>
    <row r="186" spans="1:40" hidden="1">
      <c r="A186" s="72"/>
      <c r="B186" s="92"/>
      <c r="C186" s="106"/>
      <c r="D186" s="110"/>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row>
    <row r="187" spans="1:40" hidden="1">
      <c r="A187" s="72"/>
      <c r="B187" s="92"/>
      <c r="C187" s="106"/>
      <c r="D187" s="110"/>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row>
    <row r="188" spans="1:40" hidden="1">
      <c r="A188" s="72"/>
      <c r="B188" s="92"/>
      <c r="C188" s="106"/>
      <c r="D188" s="110"/>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row>
    <row r="189" spans="1:40" hidden="1">
      <c r="A189" s="72"/>
      <c r="B189" s="92"/>
      <c r="C189" s="106"/>
      <c r="D189" s="110"/>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row>
    <row r="190" spans="1:40" hidden="1">
      <c r="A190" s="72"/>
      <c r="B190" s="92"/>
      <c r="C190" s="106"/>
      <c r="D190" s="110"/>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row>
    <row r="191" spans="1:40" hidden="1">
      <c r="A191" s="72"/>
      <c r="B191" s="92"/>
      <c r="C191" s="106"/>
      <c r="D191" s="110"/>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row>
    <row r="192" spans="1:40" hidden="1">
      <c r="A192" s="72"/>
      <c r="B192" s="92"/>
      <c r="C192" s="106"/>
      <c r="D192" s="110"/>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row>
    <row r="193" spans="1:40" hidden="1">
      <c r="A193" s="72"/>
      <c r="B193" s="92"/>
      <c r="C193" s="106"/>
      <c r="D193" s="110"/>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row>
    <row r="194" spans="1:40" hidden="1">
      <c r="A194" s="72"/>
      <c r="B194" s="92"/>
      <c r="C194" s="106"/>
      <c r="D194" s="110"/>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row>
    <row r="195" spans="1:40" hidden="1">
      <c r="A195" s="72"/>
      <c r="B195" s="92"/>
      <c r="C195" s="106"/>
      <c r="D195" s="110"/>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row>
    <row r="196" spans="1:40" hidden="1">
      <c r="A196" s="72"/>
      <c r="B196" s="92"/>
      <c r="C196" s="106"/>
      <c r="D196" s="110"/>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row>
    <row r="197" spans="1:40" hidden="1">
      <c r="A197" s="72"/>
      <c r="B197" s="92"/>
      <c r="C197" s="106"/>
      <c r="D197" s="110"/>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row>
    <row r="198" spans="1:40" hidden="1">
      <c r="A198" s="72"/>
      <c r="B198" s="92"/>
      <c r="C198" s="106"/>
      <c r="D198" s="110"/>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row>
    <row r="199" spans="1:40" hidden="1">
      <c r="A199" s="72"/>
      <c r="B199" s="92"/>
      <c r="C199" s="106"/>
      <c r="D199" s="110"/>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row>
    <row r="200" spans="1:40" hidden="1">
      <c r="A200" s="72"/>
      <c r="B200" s="92"/>
      <c r="C200" s="106"/>
      <c r="D200" s="110"/>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row>
    <row r="201" spans="1:40" hidden="1">
      <c r="A201" s="72"/>
      <c r="B201" s="92"/>
      <c r="C201" s="106"/>
      <c r="D201" s="110"/>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row>
    <row r="202" spans="1:40" hidden="1">
      <c r="A202" s="72"/>
      <c r="B202" s="92"/>
      <c r="C202" s="106"/>
      <c r="D202" s="110"/>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row>
    <row r="203" spans="1:40" hidden="1">
      <c r="A203" s="72"/>
      <c r="B203" s="92"/>
      <c r="C203" s="106"/>
      <c r="D203" s="110"/>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row>
    <row r="204" spans="1:40" hidden="1">
      <c r="A204" s="72"/>
      <c r="B204" s="92"/>
      <c r="C204" s="106"/>
      <c r="D204" s="110"/>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row>
    <row r="205" spans="1:40" hidden="1">
      <c r="A205" s="72"/>
      <c r="B205" s="92"/>
      <c r="C205" s="106"/>
      <c r="D205" s="110"/>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row>
    <row r="206" spans="1:40" hidden="1">
      <c r="A206" s="72"/>
      <c r="B206" s="92"/>
      <c r="C206" s="106"/>
      <c r="D206" s="110"/>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row>
    <row r="207" spans="1:40" hidden="1">
      <c r="A207" s="72"/>
      <c r="B207" s="92"/>
      <c r="C207" s="106"/>
      <c r="D207" s="110"/>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row>
    <row r="208" spans="1:40" hidden="1">
      <c r="A208" s="72"/>
      <c r="B208" s="92"/>
      <c r="C208" s="106"/>
      <c r="D208" s="110"/>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row>
    <row r="209" spans="1:40" hidden="1">
      <c r="A209" s="72"/>
      <c r="B209" s="92"/>
      <c r="C209" s="106"/>
      <c r="D209" s="110"/>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row>
    <row r="210" spans="1:40" hidden="1">
      <c r="A210" s="72"/>
      <c r="B210" s="92"/>
      <c r="C210" s="106"/>
      <c r="D210" s="110"/>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row>
    <row r="211" spans="1:40" hidden="1">
      <c r="A211" s="72"/>
      <c r="B211" s="92"/>
      <c r="C211" s="106"/>
      <c r="D211" s="110"/>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row>
    <row r="212" spans="1:40" hidden="1">
      <c r="A212" s="72"/>
      <c r="B212" s="92"/>
      <c r="C212" s="106"/>
      <c r="D212" s="110"/>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row>
    <row r="213" spans="1:40" hidden="1">
      <c r="A213" s="72"/>
      <c r="B213" s="92"/>
      <c r="C213" s="106"/>
      <c r="D213" s="110"/>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row>
    <row r="214" spans="1:40" hidden="1">
      <c r="A214" s="72"/>
      <c r="B214" s="92"/>
      <c r="C214" s="106"/>
      <c r="D214" s="110"/>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row>
    <row r="215" spans="1:40" hidden="1">
      <c r="A215" s="72"/>
      <c r="B215" s="92"/>
      <c r="C215" s="106"/>
      <c r="D215" s="110"/>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row>
    <row r="216" spans="1:40" hidden="1">
      <c r="A216" s="72"/>
      <c r="B216" s="92"/>
      <c r="C216" s="106"/>
      <c r="D216" s="110"/>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row>
    <row r="217" spans="1:40" hidden="1">
      <c r="A217" s="72"/>
      <c r="B217" s="92"/>
      <c r="C217" s="106"/>
      <c r="D217" s="110"/>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row>
    <row r="218" spans="1:40" hidden="1">
      <c r="A218" s="72"/>
      <c r="B218" s="92"/>
      <c r="C218" s="106"/>
      <c r="D218" s="110"/>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row>
    <row r="219" spans="1:40" hidden="1">
      <c r="A219" s="72"/>
      <c r="B219" s="92"/>
      <c r="C219" s="106"/>
      <c r="D219" s="110"/>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row>
    <row r="220" spans="1:40" hidden="1">
      <c r="A220" s="72"/>
      <c r="B220" s="92"/>
      <c r="C220" s="106"/>
      <c r="D220" s="110"/>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row>
    <row r="221" spans="1:40" hidden="1">
      <c r="A221" s="72"/>
      <c r="B221" s="92"/>
      <c r="C221" s="106"/>
      <c r="D221" s="110"/>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row>
    <row r="222" spans="1:40" hidden="1">
      <c r="A222" s="72"/>
      <c r="B222" s="92"/>
      <c r="C222" s="106"/>
      <c r="D222" s="110"/>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row>
    <row r="223" spans="1:40" hidden="1">
      <c r="A223" s="72"/>
      <c r="B223" s="92"/>
      <c r="C223" s="106"/>
      <c r="D223" s="110"/>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row>
    <row r="224" spans="1:40" hidden="1">
      <c r="A224" s="72"/>
      <c r="B224" s="92"/>
      <c r="C224" s="106"/>
      <c r="D224" s="110"/>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row>
    <row r="225" spans="1:40" hidden="1">
      <c r="A225" s="72"/>
      <c r="B225" s="92"/>
      <c r="C225" s="106"/>
      <c r="D225" s="110"/>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row>
    <row r="226" spans="1:40" hidden="1">
      <c r="A226" s="72"/>
      <c r="B226" s="92"/>
      <c r="C226" s="106"/>
      <c r="D226" s="110"/>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row>
    <row r="227" spans="1:40" hidden="1">
      <c r="A227" s="72"/>
      <c r="B227" s="92"/>
      <c r="C227" s="106"/>
      <c r="D227" s="110"/>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row>
    <row r="228" spans="1:40" hidden="1">
      <c r="A228" s="72"/>
      <c r="B228" s="92"/>
      <c r="C228" s="106"/>
      <c r="D228" s="110"/>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row>
    <row r="229" spans="1:40" hidden="1">
      <c r="A229" s="72"/>
      <c r="B229" s="92"/>
      <c r="C229" s="106"/>
      <c r="D229" s="110"/>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row>
    <row r="230" spans="1:40" hidden="1">
      <c r="A230" s="72"/>
      <c r="B230" s="92"/>
      <c r="C230" s="106"/>
      <c r="D230" s="110"/>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row>
    <row r="231" spans="1:40" hidden="1">
      <c r="A231" s="72"/>
      <c r="B231" s="92"/>
      <c r="C231" s="106"/>
      <c r="D231" s="110"/>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row>
    <row r="232" spans="1:40" hidden="1">
      <c r="A232" s="72"/>
      <c r="B232" s="92"/>
      <c r="C232" s="106"/>
      <c r="D232" s="110"/>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row>
    <row r="233" spans="1:40" hidden="1">
      <c r="A233" s="72"/>
      <c r="B233" s="92"/>
      <c r="C233" s="106"/>
      <c r="D233" s="110"/>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row>
    <row r="234" spans="1:40" hidden="1">
      <c r="A234" s="72"/>
      <c r="B234" s="92"/>
      <c r="C234" s="106"/>
      <c r="D234" s="110"/>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row>
    <row r="235" spans="1:40" hidden="1">
      <c r="A235" s="72"/>
      <c r="B235" s="92"/>
      <c r="C235" s="106"/>
      <c r="D235" s="110"/>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row>
    <row r="236" spans="1:40" hidden="1">
      <c r="A236" s="72"/>
      <c r="B236" s="92"/>
      <c r="C236" s="106"/>
      <c r="D236" s="110"/>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row>
    <row r="237" spans="1:40" hidden="1">
      <c r="A237" s="72"/>
      <c r="B237" s="92"/>
      <c r="C237" s="106"/>
      <c r="D237" s="110"/>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row>
    <row r="238" spans="1:40" hidden="1">
      <c r="A238" s="72"/>
      <c r="B238" s="92"/>
      <c r="C238" s="106"/>
      <c r="D238" s="110"/>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row>
    <row r="239" spans="1:40" hidden="1">
      <c r="A239" s="72"/>
      <c r="B239" s="92"/>
      <c r="C239" s="106"/>
      <c r="D239" s="110"/>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row>
    <row r="240" spans="1:40" hidden="1">
      <c r="A240" s="72"/>
      <c r="B240" s="92"/>
      <c r="C240" s="106"/>
      <c r="D240" s="110"/>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row>
    <row r="241" spans="1:40" hidden="1">
      <c r="A241" s="72"/>
      <c r="B241" s="92"/>
      <c r="C241" s="106"/>
      <c r="D241" s="110"/>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row>
    <row r="242" spans="1:40" hidden="1">
      <c r="A242" s="72"/>
      <c r="B242" s="92"/>
      <c r="C242" s="106"/>
      <c r="D242" s="110"/>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row>
    <row r="243" spans="1:40" hidden="1">
      <c r="A243" s="72"/>
      <c r="B243" s="92"/>
      <c r="C243" s="106"/>
      <c r="D243" s="110"/>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row>
    <row r="244" spans="1:40" hidden="1">
      <c r="A244" s="72"/>
      <c r="B244" s="92"/>
      <c r="C244" s="106"/>
      <c r="D244" s="110"/>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row>
    <row r="245" spans="1:40" hidden="1">
      <c r="A245" s="72"/>
      <c r="B245" s="92"/>
      <c r="C245" s="106"/>
      <c r="D245" s="110"/>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c r="AN245" s="72"/>
    </row>
    <row r="246" spans="1:40" hidden="1">
      <c r="A246" s="72"/>
      <c r="B246" s="92"/>
      <c r="C246" s="106"/>
      <c r="D246" s="110"/>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c r="AN246" s="72"/>
    </row>
    <row r="247" spans="1:40" hidden="1">
      <c r="A247" s="72"/>
      <c r="B247" s="92"/>
      <c r="C247" s="106"/>
      <c r="D247" s="110"/>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c r="AN247" s="72"/>
    </row>
    <row r="248" spans="1:40" hidden="1">
      <c r="A248" s="72"/>
      <c r="B248" s="92"/>
      <c r="C248" s="106"/>
      <c r="D248" s="110"/>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row>
    <row r="249" spans="1:40" hidden="1">
      <c r="A249" s="72"/>
      <c r="B249" s="92"/>
      <c r="C249" s="106"/>
      <c r="D249" s="110"/>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row>
    <row r="250" spans="1:40" hidden="1">
      <c r="A250" s="72"/>
      <c r="B250" s="92"/>
      <c r="C250" s="106"/>
      <c r="D250" s="110"/>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row>
    <row r="251" spans="1:40" hidden="1">
      <c r="A251" s="72"/>
      <c r="B251" s="92"/>
      <c r="C251" s="106"/>
      <c r="D251" s="110"/>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2"/>
    </row>
    <row r="252" spans="1:40" hidden="1">
      <c r="A252" s="72"/>
      <c r="B252" s="92"/>
      <c r="C252" s="106"/>
      <c r="D252" s="110"/>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c r="AN252" s="72"/>
    </row>
    <row r="253" spans="1:40" hidden="1">
      <c r="A253" s="72"/>
      <c r="B253" s="92"/>
      <c r="C253" s="106"/>
      <c r="D253" s="110"/>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c r="AN253" s="72"/>
    </row>
    <row r="254" spans="1:40" hidden="1">
      <c r="A254" s="72"/>
      <c r="B254" s="92"/>
      <c r="C254" s="106"/>
      <c r="D254" s="110"/>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c r="AN254" s="72"/>
    </row>
    <row r="255" spans="1:40" hidden="1">
      <c r="A255" s="72"/>
      <c r="B255" s="92"/>
      <c r="C255" s="106"/>
      <c r="D255" s="110"/>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c r="AN255" s="72"/>
    </row>
    <row r="256" spans="1:40" hidden="1">
      <c r="A256" s="72"/>
      <c r="B256" s="92"/>
      <c r="C256" s="106"/>
      <c r="D256" s="110"/>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c r="AN256" s="72"/>
    </row>
    <row r="257" spans="1:40" hidden="1">
      <c r="A257" s="72"/>
      <c r="B257" s="92"/>
      <c r="C257" s="106"/>
      <c r="D257" s="110"/>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c r="AN257" s="72"/>
    </row>
    <row r="258" spans="1:40" hidden="1">
      <c r="A258" s="72"/>
      <c r="B258" s="92"/>
      <c r="C258" s="106"/>
      <c r="D258" s="110"/>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c r="AN258" s="72"/>
    </row>
    <row r="259" spans="1:40" hidden="1">
      <c r="A259" s="72"/>
      <c r="B259" s="92"/>
      <c r="C259" s="106"/>
      <c r="D259" s="110"/>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c r="AN259" s="72"/>
    </row>
    <row r="260" spans="1:40" hidden="1">
      <c r="A260" s="72"/>
      <c r="B260" s="92"/>
      <c r="C260" s="106"/>
      <c r="D260" s="110"/>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c r="AN260" s="72"/>
    </row>
    <row r="261" spans="1:40" hidden="1">
      <c r="A261" s="72"/>
      <c r="B261" s="92"/>
      <c r="C261" s="106"/>
      <c r="D261" s="110"/>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c r="AN261" s="72"/>
    </row>
    <row r="262" spans="1:40" hidden="1">
      <c r="A262" s="72"/>
      <c r="B262" s="92"/>
      <c r="C262" s="106"/>
      <c r="D262" s="110"/>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c r="AN262" s="72"/>
    </row>
    <row r="263" spans="1:40" hidden="1">
      <c r="A263" s="72"/>
      <c r="B263" s="92"/>
      <c r="C263" s="106"/>
      <c r="D263" s="110"/>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c r="AN263" s="72"/>
    </row>
    <row r="264" spans="1:40" hidden="1">
      <c r="A264" s="72"/>
      <c r="B264" s="92"/>
      <c r="C264" s="106"/>
      <c r="D264" s="110"/>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c r="AN264" s="72"/>
    </row>
    <row r="265" spans="1:40" hidden="1">
      <c r="A265" s="72"/>
      <c r="B265" s="92"/>
      <c r="C265" s="106"/>
      <c r="D265" s="110"/>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c r="AN265" s="72"/>
    </row>
    <row r="266" spans="1:40" hidden="1">
      <c r="A266" s="72"/>
      <c r="B266" s="92"/>
      <c r="C266" s="106"/>
      <c r="D266" s="110"/>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c r="AN266" s="72"/>
    </row>
    <row r="267" spans="1:40" hidden="1">
      <c r="A267" s="72"/>
      <c r="B267" s="92"/>
      <c r="C267" s="106"/>
      <c r="D267" s="110"/>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c r="AN267" s="72"/>
    </row>
    <row r="268" spans="1:40" hidden="1">
      <c r="A268" s="72"/>
      <c r="B268" s="92"/>
      <c r="C268" s="106"/>
      <c r="D268" s="110"/>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2"/>
      <c r="AN268" s="72"/>
    </row>
    <row r="269" spans="1:40" hidden="1">
      <c r="A269" s="72"/>
      <c r="B269" s="92"/>
      <c r="C269" s="106"/>
      <c r="D269" s="110"/>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2"/>
      <c r="AN269" s="72"/>
    </row>
    <row r="270" spans="1:40" hidden="1">
      <c r="A270" s="72"/>
      <c r="B270" s="92"/>
      <c r="C270" s="106"/>
      <c r="D270" s="110"/>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2"/>
      <c r="AN270" s="72"/>
    </row>
    <row r="271" spans="1:40" hidden="1">
      <c r="A271" s="72"/>
      <c r="B271" s="92"/>
      <c r="C271" s="106"/>
      <c r="D271" s="110"/>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c r="AN271" s="72"/>
    </row>
    <row r="272" spans="1:40" hidden="1">
      <c r="A272" s="72"/>
      <c r="B272" s="92"/>
      <c r="C272" s="106"/>
      <c r="D272" s="110"/>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row>
    <row r="273" spans="1:40" hidden="1">
      <c r="A273" s="72"/>
      <c r="B273" s="92"/>
      <c r="C273" s="106"/>
      <c r="D273" s="110"/>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row>
    <row r="274" spans="1:40" hidden="1">
      <c r="A274" s="72"/>
      <c r="B274" s="92"/>
      <c r="C274" s="106"/>
      <c r="D274" s="110"/>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row>
    <row r="275" spans="1:40" hidden="1">
      <c r="A275" s="72"/>
      <c r="B275" s="92"/>
      <c r="C275" s="106"/>
      <c r="D275" s="110"/>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row>
    <row r="276" spans="1:40" hidden="1">
      <c r="A276" s="72"/>
      <c r="B276" s="92"/>
      <c r="C276" s="106"/>
      <c r="D276" s="110"/>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row>
    <row r="277" spans="1:40" hidden="1">
      <c r="A277" s="72"/>
      <c r="B277" s="92"/>
      <c r="C277" s="106"/>
      <c r="D277" s="110"/>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row>
    <row r="278" spans="1:40" hidden="1">
      <c r="A278" s="72"/>
      <c r="B278" s="92"/>
      <c r="C278" s="106"/>
      <c r="D278" s="110"/>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row>
    <row r="279" spans="1:40" hidden="1">
      <c r="A279" s="72"/>
      <c r="B279" s="92"/>
      <c r="C279" s="106"/>
      <c r="D279" s="110"/>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row>
    <row r="280" spans="1:40" hidden="1">
      <c r="A280" s="72"/>
      <c r="B280" s="92"/>
      <c r="C280" s="106"/>
      <c r="D280" s="110"/>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row>
    <row r="281" spans="1:40" hidden="1">
      <c r="A281" s="72"/>
      <c r="B281" s="92"/>
      <c r="C281" s="106"/>
      <c r="D281" s="110"/>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row>
    <row r="282" spans="1:40" hidden="1">
      <c r="A282" s="72"/>
      <c r="B282" s="92"/>
      <c r="C282" s="106"/>
      <c r="D282" s="110"/>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row>
    <row r="283" spans="1:40" hidden="1">
      <c r="A283" s="72"/>
      <c r="B283" s="92"/>
      <c r="C283" s="106"/>
      <c r="D283" s="110"/>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row>
    <row r="284" spans="1:40" hidden="1">
      <c r="A284" s="72"/>
      <c r="B284" s="92"/>
      <c r="C284" s="106"/>
      <c r="D284" s="110"/>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row>
    <row r="285" spans="1:40" hidden="1">
      <c r="A285" s="72"/>
      <c r="B285" s="92"/>
      <c r="C285" s="106"/>
      <c r="D285" s="110"/>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row>
    <row r="286" spans="1:40" hidden="1">
      <c r="A286" s="72"/>
      <c r="B286" s="92"/>
      <c r="C286" s="106"/>
      <c r="D286" s="110"/>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2"/>
      <c r="AN286" s="72"/>
    </row>
    <row r="287" spans="1:40" hidden="1">
      <c r="A287" s="72"/>
      <c r="B287" s="92"/>
      <c r="C287" s="106"/>
      <c r="D287" s="110"/>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row>
    <row r="288" spans="1:40" hidden="1">
      <c r="A288" s="72"/>
      <c r="B288" s="92"/>
      <c r="C288" s="106"/>
      <c r="D288" s="110"/>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c r="AJ288" s="72"/>
      <c r="AK288" s="72"/>
      <c r="AL288" s="72"/>
      <c r="AM288" s="72"/>
      <c r="AN288" s="72"/>
    </row>
    <row r="289" spans="1:40" hidden="1">
      <c r="A289" s="72"/>
      <c r="B289" s="92"/>
      <c r="C289" s="106"/>
      <c r="D289" s="110"/>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2"/>
      <c r="AN289" s="72"/>
    </row>
    <row r="290" spans="1:40" hidden="1">
      <c r="A290" s="72"/>
      <c r="B290" s="92"/>
      <c r="C290" s="106"/>
      <c r="D290" s="110"/>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c r="AN290" s="72"/>
    </row>
    <row r="291" spans="1:40" hidden="1">
      <c r="A291" s="72"/>
      <c r="B291" s="92"/>
      <c r="C291" s="106"/>
      <c r="D291" s="110"/>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c r="AN291" s="72"/>
    </row>
    <row r="292" spans="1:40" hidden="1">
      <c r="A292" s="72"/>
      <c r="B292" s="92"/>
      <c r="C292" s="106"/>
      <c r="D292" s="110"/>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c r="AN292" s="72"/>
    </row>
    <row r="293" spans="1:40" hidden="1">
      <c r="A293" s="72"/>
      <c r="B293" s="92"/>
      <c r="C293" s="106"/>
      <c r="D293" s="110"/>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row>
    <row r="294" spans="1:40" hidden="1">
      <c r="A294" s="72"/>
      <c r="B294" s="92"/>
      <c r="C294" s="106"/>
      <c r="D294" s="110"/>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2"/>
      <c r="AN294" s="72"/>
    </row>
    <row r="295" spans="1:40" hidden="1">
      <c r="A295" s="72"/>
      <c r="B295" s="92"/>
      <c r="C295" s="106"/>
      <c r="D295" s="110"/>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c r="AN295" s="72"/>
    </row>
    <row r="296" spans="1:40" hidden="1">
      <c r="A296" s="72"/>
      <c r="B296" s="92"/>
      <c r="C296" s="106"/>
      <c r="D296" s="110"/>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2"/>
      <c r="AN296" s="72"/>
    </row>
    <row r="297" spans="1:40" hidden="1">
      <c r="A297" s="72"/>
      <c r="B297" s="92"/>
      <c r="C297" s="106"/>
      <c r="D297" s="110"/>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c r="AN297" s="72"/>
    </row>
    <row r="298" spans="1:40" hidden="1">
      <c r="A298" s="72"/>
      <c r="B298" s="92"/>
      <c r="C298" s="106"/>
      <c r="D298" s="110"/>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c r="AJ298" s="72"/>
      <c r="AK298" s="72"/>
      <c r="AL298" s="72"/>
      <c r="AM298" s="72"/>
      <c r="AN298" s="72"/>
    </row>
    <row r="299" spans="1:40" hidden="1">
      <c r="A299" s="72"/>
      <c r="B299" s="92"/>
      <c r="C299" s="106"/>
      <c r="D299" s="110"/>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2"/>
      <c r="AN299" s="72"/>
    </row>
    <row r="300" spans="1:40" hidden="1">
      <c r="A300" s="72"/>
      <c r="B300" s="92"/>
      <c r="C300" s="106"/>
      <c r="D300" s="110"/>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2"/>
      <c r="AN300" s="72"/>
    </row>
    <row r="301" spans="1:40" hidden="1">
      <c r="A301" s="72"/>
      <c r="B301" s="92"/>
      <c r="C301" s="106"/>
      <c r="D301" s="110"/>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c r="AN301" s="72"/>
    </row>
    <row r="302" spans="1:40" hidden="1">
      <c r="A302" s="72"/>
      <c r="B302" s="92"/>
      <c r="C302" s="106"/>
      <c r="D302" s="110"/>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c r="AN302" s="72"/>
    </row>
    <row r="303" spans="1:40" hidden="1">
      <c r="A303" s="72"/>
      <c r="B303" s="92"/>
      <c r="C303" s="106"/>
      <c r="D303" s="110"/>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c r="AN303" s="72"/>
    </row>
    <row r="304" spans="1:40" hidden="1">
      <c r="A304" s="72"/>
      <c r="B304" s="92"/>
      <c r="C304" s="106"/>
      <c r="D304" s="110"/>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c r="AN304" s="72"/>
    </row>
    <row r="305" spans="1:40" hidden="1">
      <c r="A305" s="72"/>
      <c r="B305" s="92"/>
      <c r="C305" s="106"/>
      <c r="D305" s="110"/>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c r="AN305" s="72"/>
    </row>
    <row r="306" spans="1:40" hidden="1">
      <c r="A306" s="72"/>
      <c r="B306" s="92"/>
      <c r="C306" s="106"/>
      <c r="D306" s="110"/>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c r="AN306" s="72"/>
    </row>
    <row r="307" spans="1:40" hidden="1">
      <c r="A307" s="72"/>
      <c r="B307" s="92"/>
      <c r="C307" s="106"/>
      <c r="D307" s="110"/>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c r="AN307" s="72"/>
    </row>
    <row r="308" spans="1:40" hidden="1">
      <c r="A308" s="72"/>
      <c r="B308" s="92"/>
      <c r="C308" s="106"/>
      <c r="D308" s="110"/>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c r="AN308" s="72"/>
    </row>
    <row r="309" spans="1:40" hidden="1">
      <c r="A309" s="72"/>
      <c r="B309" s="92"/>
      <c r="C309" s="106"/>
      <c r="D309" s="110"/>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c r="AN309" s="72"/>
    </row>
    <row r="310" spans="1:40" hidden="1">
      <c r="A310" s="72"/>
      <c r="B310" s="92"/>
      <c r="C310" s="106"/>
      <c r="D310" s="110"/>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c r="AN310" s="72"/>
    </row>
    <row r="311" spans="1:40" hidden="1">
      <c r="A311" s="72"/>
      <c r="B311" s="92"/>
      <c r="C311" s="106"/>
      <c r="D311" s="110"/>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c r="AN311" s="72"/>
    </row>
    <row r="312" spans="1:40" hidden="1">
      <c r="A312" s="72"/>
      <c r="B312" s="92"/>
      <c r="C312" s="106"/>
      <c r="D312" s="110"/>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c r="AN312" s="72"/>
    </row>
    <row r="313" spans="1:40" hidden="1">
      <c r="A313" s="72"/>
      <c r="B313" s="92"/>
      <c r="C313" s="106"/>
      <c r="D313" s="110"/>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c r="AN313" s="72"/>
    </row>
    <row r="314" spans="1:40" hidden="1">
      <c r="A314" s="72"/>
      <c r="B314" s="92"/>
      <c r="C314" s="106"/>
      <c r="D314" s="110"/>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2"/>
    </row>
    <row r="315" spans="1:40" hidden="1">
      <c r="A315" s="72"/>
      <c r="B315" s="92"/>
      <c r="C315" s="106"/>
      <c r="D315" s="110"/>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c r="AN315" s="72"/>
    </row>
    <row r="316" spans="1:40" hidden="1">
      <c r="A316" s="72"/>
      <c r="B316" s="92"/>
      <c r="C316" s="106"/>
      <c r="D316" s="110"/>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c r="AN316" s="72"/>
    </row>
    <row r="317" spans="1:40" hidden="1">
      <c r="A317" s="72"/>
      <c r="B317" s="92"/>
      <c r="C317" s="106"/>
      <c r="D317" s="110"/>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c r="AN317" s="72"/>
    </row>
    <row r="318" spans="1:40" hidden="1">
      <c r="A318" s="72"/>
      <c r="B318" s="92"/>
      <c r="C318" s="106"/>
      <c r="D318" s="110"/>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c r="AN318" s="72"/>
    </row>
    <row r="319" spans="1:40" hidden="1">
      <c r="A319" s="72"/>
      <c r="B319" s="92"/>
      <c r="C319" s="106"/>
      <c r="D319" s="110"/>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c r="AN319" s="72"/>
    </row>
    <row r="320" spans="1:40" hidden="1">
      <c r="A320" s="72"/>
      <c r="B320" s="92"/>
      <c r="C320" s="106"/>
      <c r="D320" s="110"/>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c r="AN320" s="72"/>
    </row>
    <row r="321" spans="1:40" hidden="1">
      <c r="A321" s="72"/>
      <c r="B321" s="92"/>
      <c r="C321" s="106"/>
      <c r="D321" s="110"/>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c r="AN321" s="72"/>
    </row>
    <row r="322" spans="1:40" hidden="1">
      <c r="A322" s="72"/>
      <c r="B322" s="92"/>
      <c r="C322" s="106"/>
      <c r="D322" s="110"/>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c r="AN322" s="72"/>
    </row>
    <row r="323" spans="1:40" hidden="1">
      <c r="A323" s="72"/>
      <c r="B323" s="92"/>
      <c r="C323" s="106"/>
      <c r="D323" s="110"/>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c r="AN323" s="72"/>
    </row>
    <row r="324" spans="1:40" hidden="1">
      <c r="A324" s="72"/>
      <c r="B324" s="92"/>
      <c r="C324" s="106"/>
      <c r="D324" s="110"/>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2"/>
      <c r="AN324" s="72"/>
    </row>
    <row r="325" spans="1:40" hidden="1">
      <c r="A325" s="72"/>
      <c r="B325" s="92"/>
      <c r="C325" s="106"/>
      <c r="D325" s="110"/>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c r="AN325" s="72"/>
    </row>
    <row r="326" spans="1:40" hidden="1">
      <c r="A326" s="72"/>
      <c r="B326" s="92"/>
      <c r="C326" s="106"/>
      <c r="D326" s="110"/>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c r="AN326" s="72"/>
    </row>
    <row r="327" spans="1:40" hidden="1">
      <c r="A327" s="72"/>
      <c r="B327" s="92"/>
      <c r="C327" s="106"/>
      <c r="D327" s="110"/>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2"/>
      <c r="AN327" s="72"/>
    </row>
    <row r="328" spans="1:40" hidden="1">
      <c r="A328" s="72"/>
      <c r="B328" s="92"/>
      <c r="C328" s="106"/>
      <c r="D328" s="110"/>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c r="AN328" s="72"/>
    </row>
    <row r="329" spans="1:40" hidden="1">
      <c r="A329" s="72"/>
      <c r="B329" s="92"/>
      <c r="C329" s="106"/>
      <c r="D329" s="110"/>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2"/>
    </row>
    <row r="330" spans="1:40" hidden="1">
      <c r="A330" s="72"/>
      <c r="B330" s="92"/>
      <c r="C330" s="106"/>
      <c r="D330" s="110"/>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c r="AN330" s="72"/>
    </row>
    <row r="331" spans="1:40" hidden="1">
      <c r="A331" s="72"/>
      <c r="B331" s="92"/>
      <c r="C331" s="106"/>
      <c r="D331" s="110"/>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c r="AN331" s="72"/>
    </row>
    <row r="332" spans="1:40" hidden="1">
      <c r="A332" s="72"/>
      <c r="B332" s="92"/>
      <c r="C332" s="106"/>
      <c r="D332" s="110"/>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c r="AN332" s="72"/>
    </row>
    <row r="333" spans="1:40" hidden="1">
      <c r="A333" s="72"/>
      <c r="B333" s="92"/>
      <c r="C333" s="106"/>
      <c r="D333" s="110"/>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c r="AN333" s="72"/>
    </row>
    <row r="334" spans="1:40" hidden="1">
      <c r="A334" s="72"/>
      <c r="B334" s="92"/>
      <c r="C334" s="106"/>
      <c r="D334" s="110"/>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c r="AN334" s="72"/>
    </row>
    <row r="335" spans="1:40" hidden="1">
      <c r="A335" s="72"/>
      <c r="B335" s="92"/>
      <c r="C335" s="106"/>
      <c r="D335" s="110"/>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c r="AN335" s="72"/>
    </row>
    <row r="336" spans="1:40" hidden="1">
      <c r="A336" s="72"/>
      <c r="B336" s="92"/>
      <c r="C336" s="106"/>
      <c r="D336" s="110"/>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2"/>
      <c r="AN336" s="72"/>
    </row>
    <row r="337" spans="1:40" hidden="1">
      <c r="A337" s="72"/>
      <c r="B337" s="92"/>
      <c r="C337" s="106"/>
      <c r="D337" s="110"/>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c r="AN337" s="72"/>
    </row>
    <row r="338" spans="1:40" hidden="1">
      <c r="A338" s="72"/>
      <c r="B338" s="92"/>
      <c r="C338" s="106"/>
      <c r="D338" s="110"/>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2"/>
    </row>
    <row r="339" spans="1:40" hidden="1">
      <c r="A339" s="72"/>
      <c r="B339" s="92"/>
      <c r="C339" s="106"/>
      <c r="D339" s="110"/>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c r="AN339" s="72"/>
    </row>
    <row r="340" spans="1:40" hidden="1">
      <c r="A340" s="72"/>
      <c r="B340" s="92"/>
      <c r="C340" s="106"/>
      <c r="D340" s="110"/>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2"/>
      <c r="AN340" s="72"/>
    </row>
    <row r="341" spans="1:40" hidden="1">
      <c r="A341" s="72"/>
      <c r="B341" s="92"/>
      <c r="C341" s="106"/>
      <c r="D341" s="110"/>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c r="AN341" s="72"/>
    </row>
    <row r="342" spans="1:40" hidden="1">
      <c r="A342" s="72"/>
      <c r="B342" s="92"/>
      <c r="C342" s="106"/>
      <c r="D342" s="110"/>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c r="AN342" s="72"/>
    </row>
    <row r="343" spans="1:40" hidden="1">
      <c r="A343" s="72"/>
      <c r="B343" s="92"/>
      <c r="C343" s="106"/>
      <c r="D343" s="110"/>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c r="AN343" s="72"/>
    </row>
    <row r="344" spans="1:40" hidden="1">
      <c r="A344" s="72"/>
      <c r="B344" s="92"/>
      <c r="C344" s="106"/>
      <c r="D344" s="110"/>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c r="AN344" s="72"/>
    </row>
    <row r="345" spans="1:40" hidden="1">
      <c r="A345" s="72"/>
      <c r="B345" s="92"/>
      <c r="C345" s="106"/>
      <c r="D345" s="110"/>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c r="AN345" s="72"/>
    </row>
    <row r="346" spans="1:40" hidden="1">
      <c r="A346" s="72"/>
      <c r="B346" s="92"/>
      <c r="C346" s="106"/>
      <c r="D346" s="110"/>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c r="AJ346" s="72"/>
      <c r="AK346" s="72"/>
      <c r="AL346" s="72"/>
      <c r="AM346" s="72"/>
      <c r="AN346" s="72"/>
    </row>
    <row r="347" spans="1:40" hidden="1">
      <c r="A347" s="72"/>
      <c r="B347" s="92"/>
      <c r="C347" s="106"/>
      <c r="D347" s="110"/>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2"/>
      <c r="AN347" s="72"/>
    </row>
    <row r="348" spans="1:40" hidden="1">
      <c r="A348" s="72"/>
      <c r="B348" s="92"/>
      <c r="C348" s="106"/>
      <c r="D348" s="110"/>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c r="AJ348" s="72"/>
      <c r="AK348" s="72"/>
      <c r="AL348" s="72"/>
      <c r="AM348" s="72"/>
      <c r="AN348" s="72"/>
    </row>
    <row r="349" spans="1:40" hidden="1">
      <c r="A349" s="72"/>
      <c r="B349" s="92"/>
      <c r="C349" s="106"/>
      <c r="D349" s="110"/>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c r="AJ349" s="72"/>
      <c r="AK349" s="72"/>
      <c r="AL349" s="72"/>
      <c r="AM349" s="72"/>
      <c r="AN349" s="72"/>
    </row>
    <row r="350" spans="1:40" hidden="1">
      <c r="A350" s="72"/>
      <c r="B350" s="92"/>
      <c r="C350" s="106"/>
      <c r="D350" s="110"/>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c r="AN350" s="72"/>
    </row>
    <row r="351" spans="1:40" hidden="1">
      <c r="A351" s="72"/>
      <c r="B351" s="92"/>
      <c r="C351" s="106"/>
      <c r="D351" s="110"/>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c r="AJ351" s="72"/>
      <c r="AK351" s="72"/>
      <c r="AL351" s="72"/>
      <c r="AM351" s="72"/>
      <c r="AN351" s="72"/>
    </row>
    <row r="352" spans="1:40" hidden="1">
      <c r="A352" s="72"/>
      <c r="B352" s="92"/>
      <c r="C352" s="106"/>
      <c r="D352" s="110"/>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c r="AJ352" s="72"/>
      <c r="AK352" s="72"/>
      <c r="AL352" s="72"/>
      <c r="AM352" s="72"/>
      <c r="AN352" s="72"/>
    </row>
    <row r="353" spans="1:40" hidden="1">
      <c r="A353" s="72"/>
      <c r="B353" s="92"/>
      <c r="C353" s="106"/>
      <c r="D353" s="110"/>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c r="AN353" s="72"/>
    </row>
    <row r="354" spans="1:40" hidden="1">
      <c r="A354" s="72"/>
      <c r="B354" s="92"/>
      <c r="C354" s="106"/>
      <c r="D354" s="110"/>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2"/>
      <c r="AN354" s="72"/>
    </row>
    <row r="355" spans="1:40" hidden="1">
      <c r="A355" s="72"/>
      <c r="B355" s="92"/>
      <c r="C355" s="106"/>
      <c r="D355" s="110"/>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c r="AN355" s="72"/>
    </row>
    <row r="356" spans="1:40" hidden="1">
      <c r="A356" s="72"/>
      <c r="B356" s="92"/>
      <c r="C356" s="106"/>
      <c r="D356" s="110"/>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2"/>
      <c r="AN356" s="72"/>
    </row>
    <row r="357" spans="1:40" hidden="1">
      <c r="A357" s="72"/>
      <c r="B357" s="92"/>
      <c r="C357" s="106"/>
      <c r="D357" s="110"/>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c r="AN357" s="72"/>
    </row>
    <row r="358" spans="1:40" hidden="1">
      <c r="A358" s="72"/>
      <c r="B358" s="92"/>
      <c r="C358" s="106"/>
      <c r="D358" s="110"/>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c r="AN358" s="72"/>
    </row>
    <row r="359" spans="1:40" hidden="1">
      <c r="A359" s="72"/>
      <c r="B359" s="92"/>
      <c r="C359" s="106"/>
      <c r="D359" s="110"/>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c r="AN359" s="72"/>
    </row>
    <row r="360" spans="1:40" hidden="1">
      <c r="A360" s="72"/>
      <c r="B360" s="92"/>
      <c r="C360" s="106"/>
      <c r="D360" s="110"/>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2"/>
      <c r="AN360" s="72"/>
    </row>
    <row r="361" spans="1:40" hidden="1">
      <c r="A361" s="72"/>
      <c r="B361" s="92"/>
      <c r="C361" s="106"/>
      <c r="D361" s="110"/>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c r="AN361" s="72"/>
    </row>
    <row r="362" spans="1:40" hidden="1">
      <c r="A362" s="72"/>
      <c r="B362" s="92"/>
      <c r="C362" s="106"/>
      <c r="D362" s="110"/>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2"/>
      <c r="AN362" s="72"/>
    </row>
    <row r="363" spans="1:40" hidden="1">
      <c r="A363" s="72"/>
      <c r="B363" s="92"/>
      <c r="C363" s="106"/>
      <c r="D363" s="110"/>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c r="AN363" s="72"/>
    </row>
    <row r="364" spans="1:40" hidden="1">
      <c r="A364" s="72"/>
      <c r="B364" s="92"/>
      <c r="C364" s="106"/>
      <c r="D364" s="110"/>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c r="AN364" s="72"/>
    </row>
    <row r="365" spans="1:40" hidden="1">
      <c r="A365" s="72"/>
      <c r="B365" s="92"/>
      <c r="C365" s="106"/>
      <c r="D365" s="110"/>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2"/>
      <c r="AN365" s="72"/>
    </row>
    <row r="366" spans="1:40" hidden="1">
      <c r="A366" s="72"/>
      <c r="B366" s="92"/>
      <c r="C366" s="106"/>
      <c r="D366" s="110"/>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2"/>
      <c r="AN366" s="72"/>
    </row>
    <row r="367" spans="1:40" hidden="1">
      <c r="A367" s="72"/>
      <c r="B367" s="92"/>
      <c r="C367" s="106"/>
      <c r="D367" s="110"/>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c r="AN367" s="72"/>
    </row>
    <row r="368" spans="1:40" hidden="1">
      <c r="A368" s="72"/>
      <c r="B368" s="92"/>
      <c r="C368" s="106"/>
      <c r="D368" s="110"/>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c r="AJ368" s="72"/>
      <c r="AK368" s="72"/>
      <c r="AL368" s="72"/>
      <c r="AM368" s="72"/>
      <c r="AN368" s="72"/>
    </row>
    <row r="369" spans="1:40" hidden="1">
      <c r="A369" s="72"/>
      <c r="B369" s="92"/>
      <c r="C369" s="106"/>
      <c r="D369" s="110"/>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c r="AN369" s="72"/>
    </row>
    <row r="370" spans="1:40" hidden="1">
      <c r="A370" s="72"/>
      <c r="B370" s="92"/>
      <c r="C370" s="106"/>
      <c r="D370" s="110"/>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2"/>
      <c r="AN370" s="72"/>
    </row>
    <row r="371" spans="1:40" hidden="1">
      <c r="A371" s="72"/>
      <c r="B371" s="92"/>
      <c r="C371" s="106"/>
      <c r="D371" s="110"/>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2"/>
      <c r="AN371" s="72"/>
    </row>
    <row r="372" spans="1:40" hidden="1">
      <c r="A372" s="72"/>
      <c r="B372" s="92"/>
      <c r="C372" s="106"/>
      <c r="D372" s="110"/>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c r="AJ372" s="72"/>
      <c r="AK372" s="72"/>
      <c r="AL372" s="72"/>
      <c r="AM372" s="72"/>
      <c r="AN372" s="72"/>
    </row>
    <row r="373" spans="1:40" hidden="1">
      <c r="A373" s="72"/>
      <c r="B373" s="92"/>
      <c r="C373" s="106"/>
      <c r="D373" s="110"/>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2"/>
      <c r="AN373" s="72"/>
    </row>
    <row r="374" spans="1:40" hidden="1">
      <c r="A374" s="72"/>
      <c r="B374" s="92"/>
      <c r="C374" s="106"/>
      <c r="D374" s="110"/>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2"/>
      <c r="AN374" s="72"/>
    </row>
    <row r="375" spans="1:40" hidden="1">
      <c r="A375" s="72"/>
      <c r="B375" s="92"/>
      <c r="C375" s="106"/>
      <c r="D375" s="110"/>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c r="AN375" s="72"/>
    </row>
    <row r="376" spans="1:40" hidden="1">
      <c r="A376" s="72"/>
      <c r="B376" s="92"/>
      <c r="C376" s="106"/>
      <c r="D376" s="110"/>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c r="AN376" s="72"/>
    </row>
    <row r="377" spans="1:40" hidden="1">
      <c r="A377" s="72"/>
      <c r="B377" s="92"/>
      <c r="C377" s="106"/>
      <c r="D377" s="110"/>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c r="AN377" s="72"/>
    </row>
    <row r="378" spans="1:40" hidden="1">
      <c r="A378" s="72"/>
      <c r="B378" s="92"/>
      <c r="C378" s="106"/>
      <c r="D378" s="110"/>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c r="AJ378" s="72"/>
      <c r="AK378" s="72"/>
      <c r="AL378" s="72"/>
      <c r="AM378" s="72"/>
      <c r="AN378" s="72"/>
    </row>
    <row r="379" spans="1:40" hidden="1">
      <c r="A379" s="72"/>
      <c r="B379" s="92"/>
      <c r="C379" s="106"/>
      <c r="D379" s="110"/>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2"/>
      <c r="AN379" s="72"/>
    </row>
    <row r="380" spans="1:40" hidden="1">
      <c r="A380" s="72"/>
      <c r="B380" s="92"/>
      <c r="C380" s="106"/>
      <c r="D380" s="110"/>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c r="AJ380" s="72"/>
      <c r="AK380" s="72"/>
      <c r="AL380" s="72"/>
      <c r="AM380" s="72"/>
      <c r="AN380" s="72"/>
    </row>
    <row r="381" spans="1:40" hidden="1">
      <c r="A381" s="72"/>
      <c r="B381" s="92"/>
      <c r="C381" s="106"/>
      <c r="D381" s="110"/>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c r="AJ381" s="72"/>
      <c r="AK381" s="72"/>
      <c r="AL381" s="72"/>
      <c r="AM381" s="72"/>
      <c r="AN381" s="72"/>
    </row>
  </sheetData>
  <sheetProtection formatCells="0" formatColumns="0" formatRows="0" insertHyperlinks="0" selectLockedCells="1"/>
  <mergeCells count="10">
    <mergeCell ref="A1:C1"/>
    <mergeCell ref="A2:C2"/>
    <mergeCell ref="A3:C3"/>
    <mergeCell ref="A4:C4"/>
    <mergeCell ref="A5:C5"/>
    <mergeCell ref="A8:C8"/>
    <mergeCell ref="A9:C9"/>
    <mergeCell ref="A10:C10"/>
    <mergeCell ref="A6:C6"/>
    <mergeCell ref="A7:C7"/>
  </mergeCells>
  <conditionalFormatting sqref="D8">
    <cfRule type="containsText" dxfId="0" priority="7" operator="containsText" text="Yes">
      <formula>NOT(ISERROR(SEARCH("Yes",D8)))</formula>
    </cfRule>
  </conditionalFormatting>
  <dataValidations count="1">
    <dataValidation type="list" allowBlank="1" sqref="D12:D38" xr:uid="{B0337DA8-87FF-CC4E-A63E-128A00C70BA7}">
      <formula1>"Meets Expectations - 1 point,Does Not Meet Expectations - 0 points"</formula1>
    </dataValidation>
  </dataValidations>
  <pageMargins left="0.7" right="0.7" top="0.75" bottom="0.75" header="0" footer="0"/>
  <pageSetup scale="1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9211-01C8-0A4C-87A0-69A64131F8A1}">
  <sheetPr>
    <pageSetUpPr fitToPage="1"/>
  </sheetPr>
  <dimension ref="A1:AN377"/>
  <sheetViews>
    <sheetView showGridLines="0" topLeftCell="A30" zoomScaleNormal="100" workbookViewId="0">
      <selection activeCell="A11" sqref="A11"/>
    </sheetView>
  </sheetViews>
  <sheetFormatPr defaultColWidth="0" defaultRowHeight="15.75" customHeight="1" zeroHeight="1"/>
  <cols>
    <col min="1" max="1" width="19.85546875" style="16" customWidth="1"/>
    <col min="2" max="2" width="109.42578125" style="93" customWidth="1"/>
    <col min="3" max="3" width="24.7109375" style="107" customWidth="1"/>
    <col min="4" max="40" width="8.7109375" style="16" hidden="1" customWidth="1"/>
    <col min="41" max="16384" width="14.42578125" style="16" hidden="1"/>
  </cols>
  <sheetData>
    <row r="1" spans="1:40" s="22" customFormat="1" ht="48.75" customHeight="1">
      <c r="A1" s="170" t="s">
        <v>166</v>
      </c>
      <c r="B1" s="171"/>
      <c r="C1" s="217"/>
      <c r="D1" s="21"/>
    </row>
    <row r="2" spans="1:40">
      <c r="A2" s="173" t="s">
        <v>8</v>
      </c>
      <c r="B2" s="174"/>
      <c r="C2" s="218"/>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row>
    <row r="3" spans="1:40">
      <c r="A3" s="199" t="str">
        <f>'Design &amp; Usability'!A3</f>
        <v>Name of Provider: The Literacy Lab</v>
      </c>
      <c r="B3" s="200"/>
      <c r="C3" s="219"/>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row>
    <row r="4" spans="1:40">
      <c r="A4" s="199" t="str">
        <f>'Design &amp; Usability'!A4</f>
        <v>Product Title and Edition: Reading Corps 2022-23</v>
      </c>
      <c r="B4" s="200"/>
      <c r="C4" s="219"/>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row>
    <row r="5" spans="1:40">
      <c r="A5" s="199" t="str">
        <f>'Design &amp; Usability'!A5</f>
        <v>Publication Year: 2023</v>
      </c>
      <c r="B5" s="200"/>
      <c r="C5" s="219"/>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row>
    <row r="6" spans="1:40">
      <c r="A6" s="176" t="s">
        <v>12</v>
      </c>
      <c r="B6" s="177"/>
      <c r="C6" s="215"/>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row>
    <row r="7" spans="1:40" ht="30.75" customHeight="1">
      <c r="A7" s="181" t="s">
        <v>13</v>
      </c>
      <c r="B7" s="182"/>
      <c r="C7" s="216"/>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0" ht="30.75" customHeight="1">
      <c r="A8" s="198" t="s">
        <v>14</v>
      </c>
      <c r="B8" s="210"/>
      <c r="C8" s="211"/>
      <c r="D8" s="128"/>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row>
    <row r="9" spans="1:40" s="23" customFormat="1">
      <c r="A9" s="212" t="s">
        <v>167</v>
      </c>
      <c r="B9" s="213"/>
      <c r="C9" s="214"/>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row>
    <row r="10" spans="1:40" s="23" customFormat="1" ht="30.75" customHeight="1">
      <c r="A10" s="212" t="s">
        <v>168</v>
      </c>
      <c r="B10" s="213"/>
      <c r="C10" s="214"/>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row>
    <row r="11" spans="1:40" s="149" customFormat="1" ht="16.5">
      <c r="A11" s="144" t="s">
        <v>17</v>
      </c>
      <c r="B11" s="145" t="s">
        <v>169</v>
      </c>
      <c r="C11" s="146" t="s">
        <v>74</v>
      </c>
      <c r="D11" s="147"/>
      <c r="E11" s="148"/>
      <c r="F11" s="148"/>
      <c r="G11" s="148"/>
      <c r="H11" s="148"/>
      <c r="I11" s="148"/>
      <c r="J11" s="148"/>
      <c r="K11" s="148"/>
      <c r="L11" s="148"/>
      <c r="M11" s="148"/>
      <c r="N11" s="148"/>
      <c r="O11" s="148"/>
      <c r="P11" s="148"/>
      <c r="Q11" s="148"/>
      <c r="R11" s="148"/>
      <c r="S11" s="148"/>
      <c r="T11" s="148"/>
      <c r="U11" s="148"/>
      <c r="V11" s="148"/>
      <c r="W11" s="148"/>
      <c r="X11" s="148"/>
      <c r="Y11" s="148"/>
      <c r="Z11" s="147"/>
      <c r="AA11" s="147"/>
      <c r="AB11" s="147"/>
      <c r="AC11" s="147"/>
      <c r="AD11" s="147"/>
      <c r="AE11" s="147"/>
      <c r="AF11" s="147"/>
      <c r="AG11" s="147"/>
      <c r="AH11" s="147"/>
      <c r="AI11" s="147"/>
      <c r="AJ11" s="147"/>
      <c r="AK11" s="147"/>
      <c r="AL11" s="147"/>
      <c r="AM11" s="147"/>
      <c r="AN11" s="147"/>
    </row>
    <row r="12" spans="1:40" ht="32.25" customHeight="1">
      <c r="A12" s="58" t="s">
        <v>170</v>
      </c>
      <c r="B12" s="120" t="s">
        <v>171</v>
      </c>
      <c r="C12" s="103" t="s">
        <v>22</v>
      </c>
      <c r="D12" s="72"/>
      <c r="E12" s="57"/>
      <c r="F12" s="57"/>
      <c r="G12" s="57"/>
      <c r="H12" s="57"/>
      <c r="I12" s="57"/>
      <c r="J12" s="57"/>
      <c r="K12" s="57"/>
      <c r="L12" s="57"/>
      <c r="M12" s="57"/>
      <c r="N12" s="57"/>
      <c r="O12" s="57"/>
      <c r="P12" s="57"/>
      <c r="Q12" s="57"/>
      <c r="R12" s="57"/>
      <c r="S12" s="57"/>
      <c r="T12" s="57"/>
      <c r="U12" s="57"/>
      <c r="V12" s="57"/>
      <c r="W12" s="57"/>
      <c r="X12" s="57"/>
      <c r="Y12" s="57"/>
      <c r="Z12" s="72"/>
      <c r="AA12" s="72"/>
      <c r="AB12" s="72"/>
      <c r="AC12" s="72"/>
      <c r="AD12" s="72"/>
      <c r="AE12" s="72"/>
      <c r="AF12" s="72"/>
      <c r="AG12" s="72"/>
      <c r="AH12" s="72"/>
      <c r="AI12" s="72"/>
      <c r="AJ12" s="72"/>
      <c r="AK12" s="72"/>
      <c r="AL12" s="72"/>
      <c r="AM12" s="72"/>
      <c r="AN12" s="72"/>
    </row>
    <row r="13" spans="1:40" ht="32.25">
      <c r="A13" s="58" t="s">
        <v>172</v>
      </c>
      <c r="B13" s="120" t="s">
        <v>173</v>
      </c>
      <c r="C13" s="103" t="s">
        <v>22</v>
      </c>
      <c r="D13" s="72"/>
      <c r="E13" s="57"/>
      <c r="F13" s="57"/>
      <c r="G13" s="57"/>
      <c r="H13" s="57"/>
      <c r="I13" s="57"/>
      <c r="J13" s="57"/>
      <c r="K13" s="57"/>
      <c r="L13" s="57"/>
      <c r="M13" s="57"/>
      <c r="N13" s="57"/>
      <c r="O13" s="57"/>
      <c r="P13" s="57"/>
      <c r="Q13" s="57"/>
      <c r="R13" s="57"/>
      <c r="S13" s="57"/>
      <c r="T13" s="57"/>
      <c r="U13" s="57"/>
      <c r="V13" s="57"/>
      <c r="W13" s="57"/>
      <c r="X13" s="57"/>
      <c r="Y13" s="57"/>
      <c r="Z13" s="72"/>
      <c r="AA13" s="72"/>
      <c r="AB13" s="72"/>
      <c r="AC13" s="72"/>
      <c r="AD13" s="72"/>
      <c r="AE13" s="72"/>
      <c r="AF13" s="72"/>
      <c r="AG13" s="72"/>
      <c r="AH13" s="72"/>
      <c r="AI13" s="72"/>
      <c r="AJ13" s="72"/>
      <c r="AK13" s="72"/>
      <c r="AL13" s="72"/>
      <c r="AM13" s="72"/>
      <c r="AN13" s="72"/>
    </row>
    <row r="14" spans="1:40" ht="32.25">
      <c r="A14" s="58" t="s">
        <v>174</v>
      </c>
      <c r="B14" s="121" t="s">
        <v>175</v>
      </c>
      <c r="C14" s="103" t="s">
        <v>22</v>
      </c>
      <c r="D14" s="72"/>
      <c r="E14" s="57"/>
      <c r="F14" s="57"/>
      <c r="G14" s="57"/>
      <c r="H14" s="57"/>
      <c r="I14" s="57"/>
      <c r="J14" s="57"/>
      <c r="K14" s="57"/>
      <c r="L14" s="57"/>
      <c r="M14" s="57"/>
      <c r="N14" s="57"/>
      <c r="O14" s="57"/>
      <c r="P14" s="57"/>
      <c r="Q14" s="57"/>
      <c r="R14" s="57"/>
      <c r="S14" s="57"/>
      <c r="T14" s="57"/>
      <c r="U14" s="57"/>
      <c r="V14" s="57"/>
      <c r="W14" s="57"/>
      <c r="X14" s="57"/>
      <c r="Y14" s="57"/>
      <c r="Z14" s="72"/>
      <c r="AA14" s="72"/>
      <c r="AB14" s="72"/>
      <c r="AC14" s="72"/>
      <c r="AD14" s="72"/>
      <c r="AE14" s="72"/>
      <c r="AF14" s="72"/>
      <c r="AG14" s="72"/>
      <c r="AH14" s="72"/>
      <c r="AI14" s="72"/>
      <c r="AJ14" s="72"/>
      <c r="AK14" s="72"/>
      <c r="AL14" s="72"/>
      <c r="AM14" s="72"/>
      <c r="AN14" s="72"/>
    </row>
    <row r="15" spans="1:40" ht="32.25">
      <c r="A15" s="58" t="s">
        <v>176</v>
      </c>
      <c r="B15" s="120" t="s">
        <v>177</v>
      </c>
      <c r="C15" s="103" t="s">
        <v>22</v>
      </c>
      <c r="D15" s="72"/>
      <c r="E15" s="57"/>
      <c r="F15" s="57"/>
      <c r="G15" s="57"/>
      <c r="H15" s="57"/>
      <c r="I15" s="57"/>
      <c r="J15" s="57"/>
      <c r="K15" s="57"/>
      <c r="L15" s="57"/>
      <c r="M15" s="57"/>
      <c r="N15" s="57"/>
      <c r="O15" s="57"/>
      <c r="P15" s="57"/>
      <c r="Q15" s="57"/>
      <c r="R15" s="57"/>
      <c r="S15" s="57"/>
      <c r="T15" s="57"/>
      <c r="U15" s="57"/>
      <c r="V15" s="57"/>
      <c r="W15" s="57"/>
      <c r="X15" s="57"/>
      <c r="Y15" s="57"/>
      <c r="Z15" s="72"/>
      <c r="AA15" s="72"/>
      <c r="AB15" s="72"/>
      <c r="AC15" s="72"/>
      <c r="AD15" s="72"/>
      <c r="AE15" s="72"/>
      <c r="AF15" s="72"/>
      <c r="AG15" s="72"/>
      <c r="AH15" s="72"/>
      <c r="AI15" s="72"/>
      <c r="AJ15" s="72"/>
      <c r="AK15" s="72"/>
      <c r="AL15" s="72"/>
      <c r="AM15" s="72"/>
      <c r="AN15" s="72"/>
    </row>
    <row r="16" spans="1:40" ht="32.25">
      <c r="A16" s="58" t="s">
        <v>178</v>
      </c>
      <c r="B16" s="121" t="s">
        <v>179</v>
      </c>
      <c r="C16" s="103" t="s">
        <v>22</v>
      </c>
      <c r="D16" s="72"/>
      <c r="E16" s="57"/>
      <c r="F16" s="57"/>
      <c r="G16" s="57"/>
      <c r="H16" s="57"/>
      <c r="I16" s="57"/>
      <c r="J16" s="57"/>
      <c r="K16" s="57"/>
      <c r="L16" s="57"/>
      <c r="M16" s="57"/>
      <c r="N16" s="57"/>
      <c r="O16" s="57"/>
      <c r="P16" s="57"/>
      <c r="Q16" s="57"/>
      <c r="R16" s="57"/>
      <c r="S16" s="57"/>
      <c r="T16" s="57"/>
      <c r="U16" s="57"/>
      <c r="V16" s="57"/>
      <c r="W16" s="57"/>
      <c r="X16" s="57"/>
      <c r="Y16" s="57"/>
      <c r="Z16" s="72"/>
      <c r="AA16" s="72"/>
      <c r="AB16" s="72"/>
      <c r="AC16" s="72"/>
      <c r="AD16" s="72"/>
      <c r="AE16" s="72"/>
      <c r="AF16" s="72"/>
      <c r="AG16" s="72"/>
      <c r="AH16" s="72"/>
      <c r="AI16" s="72"/>
      <c r="AJ16" s="72"/>
      <c r="AK16" s="72"/>
      <c r="AL16" s="72"/>
      <c r="AM16" s="72"/>
      <c r="AN16" s="72"/>
    </row>
    <row r="17" spans="1:40" ht="32.25">
      <c r="A17" s="58" t="s">
        <v>180</v>
      </c>
      <c r="B17" s="120" t="s">
        <v>181</v>
      </c>
      <c r="C17" s="103" t="s">
        <v>22</v>
      </c>
      <c r="D17" s="72"/>
      <c r="E17" s="57"/>
      <c r="F17" s="57"/>
      <c r="G17" s="57"/>
      <c r="H17" s="57"/>
      <c r="I17" s="57"/>
      <c r="J17" s="57"/>
      <c r="K17" s="57"/>
      <c r="L17" s="57"/>
      <c r="M17" s="57"/>
      <c r="N17" s="57"/>
      <c r="O17" s="57"/>
      <c r="P17" s="57"/>
      <c r="Q17" s="57"/>
      <c r="R17" s="57"/>
      <c r="S17" s="57"/>
      <c r="T17" s="57"/>
      <c r="U17" s="57"/>
      <c r="V17" s="57"/>
      <c r="W17" s="57"/>
      <c r="X17" s="57"/>
      <c r="Y17" s="57"/>
      <c r="Z17" s="72"/>
      <c r="AA17" s="72"/>
      <c r="AB17" s="72"/>
      <c r="AC17" s="72"/>
      <c r="AD17" s="72"/>
      <c r="AE17" s="72"/>
      <c r="AF17" s="72"/>
      <c r="AG17" s="72"/>
      <c r="AH17" s="72"/>
      <c r="AI17" s="72"/>
      <c r="AJ17" s="72"/>
      <c r="AK17" s="72"/>
      <c r="AL17" s="72"/>
      <c r="AM17" s="72"/>
      <c r="AN17" s="72"/>
    </row>
    <row r="18" spans="1:40" ht="35.25" customHeight="1">
      <c r="A18" s="58" t="s">
        <v>182</v>
      </c>
      <c r="B18" s="120" t="s">
        <v>183</v>
      </c>
      <c r="C18" s="103" t="s">
        <v>59</v>
      </c>
      <c r="D18" s="72"/>
      <c r="E18" s="57"/>
      <c r="F18" s="57"/>
      <c r="G18" s="57"/>
      <c r="H18" s="57"/>
      <c r="I18" s="57"/>
      <c r="J18" s="57"/>
      <c r="K18" s="57"/>
      <c r="L18" s="57"/>
      <c r="M18" s="57"/>
      <c r="N18" s="57"/>
      <c r="O18" s="57"/>
      <c r="P18" s="57"/>
      <c r="Q18" s="57"/>
      <c r="R18" s="57"/>
      <c r="S18" s="57"/>
      <c r="T18" s="57"/>
      <c r="U18" s="57"/>
      <c r="V18" s="57"/>
      <c r="W18" s="57"/>
      <c r="X18" s="57"/>
      <c r="Y18" s="57"/>
      <c r="Z18" s="72"/>
      <c r="AA18" s="72"/>
      <c r="AB18" s="72"/>
      <c r="AC18" s="72"/>
      <c r="AD18" s="72"/>
      <c r="AE18" s="72"/>
      <c r="AF18" s="72"/>
      <c r="AG18" s="72"/>
      <c r="AH18" s="72"/>
      <c r="AI18" s="72"/>
      <c r="AJ18" s="72"/>
      <c r="AK18" s="72"/>
      <c r="AL18" s="72"/>
      <c r="AM18" s="72"/>
      <c r="AN18" s="72"/>
    </row>
    <row r="19" spans="1:40" ht="32.25">
      <c r="A19" s="58" t="s">
        <v>184</v>
      </c>
      <c r="B19" s="120" t="s">
        <v>185</v>
      </c>
      <c r="C19" s="103" t="s">
        <v>22</v>
      </c>
      <c r="D19" s="72"/>
      <c r="E19" s="57"/>
      <c r="F19" s="57"/>
      <c r="G19" s="57"/>
      <c r="H19" s="57"/>
      <c r="I19" s="57"/>
      <c r="J19" s="57"/>
      <c r="K19" s="57"/>
      <c r="L19" s="57"/>
      <c r="M19" s="57"/>
      <c r="N19" s="57"/>
      <c r="O19" s="57"/>
      <c r="P19" s="57"/>
      <c r="Q19" s="57"/>
      <c r="R19" s="57"/>
      <c r="S19" s="57"/>
      <c r="T19" s="57"/>
      <c r="U19" s="57"/>
      <c r="V19" s="57"/>
      <c r="W19" s="57"/>
      <c r="X19" s="57"/>
      <c r="Y19" s="57"/>
      <c r="Z19" s="72"/>
      <c r="AA19" s="72"/>
      <c r="AB19" s="72"/>
      <c r="AC19" s="72"/>
      <c r="AD19" s="72"/>
      <c r="AE19" s="72"/>
      <c r="AF19" s="72"/>
      <c r="AG19" s="72"/>
      <c r="AH19" s="72"/>
      <c r="AI19" s="72"/>
      <c r="AJ19" s="72"/>
      <c r="AK19" s="72"/>
      <c r="AL19" s="72"/>
      <c r="AM19" s="72"/>
      <c r="AN19" s="72"/>
    </row>
    <row r="20" spans="1:40" ht="32.25">
      <c r="A20" s="58" t="s">
        <v>186</v>
      </c>
      <c r="B20" s="121" t="s">
        <v>187</v>
      </c>
      <c r="C20" s="103" t="s">
        <v>22</v>
      </c>
      <c r="D20" s="72"/>
      <c r="E20" s="57"/>
      <c r="F20" s="57"/>
      <c r="G20" s="57"/>
      <c r="H20" s="57"/>
      <c r="I20" s="57"/>
      <c r="J20" s="57"/>
      <c r="K20" s="57"/>
      <c r="L20" s="57"/>
      <c r="M20" s="57"/>
      <c r="N20" s="57"/>
      <c r="O20" s="57"/>
      <c r="P20" s="57"/>
      <c r="Q20" s="57"/>
      <c r="R20" s="57"/>
      <c r="S20" s="57"/>
      <c r="T20" s="57"/>
      <c r="U20" s="57"/>
      <c r="V20" s="57"/>
      <c r="W20" s="57"/>
      <c r="X20" s="57"/>
      <c r="Y20" s="57"/>
      <c r="Z20" s="72"/>
      <c r="AA20" s="72"/>
      <c r="AB20" s="72"/>
      <c r="AC20" s="72"/>
      <c r="AD20" s="72"/>
      <c r="AE20" s="72"/>
      <c r="AF20" s="72"/>
      <c r="AG20" s="72"/>
      <c r="AH20" s="72"/>
      <c r="AI20" s="72"/>
      <c r="AJ20" s="72"/>
      <c r="AK20" s="72"/>
      <c r="AL20" s="72"/>
      <c r="AM20" s="72"/>
      <c r="AN20" s="72"/>
    </row>
    <row r="21" spans="1:40" ht="33.75" customHeight="1">
      <c r="A21" s="58" t="s">
        <v>188</v>
      </c>
      <c r="B21" s="120" t="s">
        <v>189</v>
      </c>
      <c r="C21" s="103" t="s">
        <v>22</v>
      </c>
      <c r="D21" s="72"/>
      <c r="E21" s="57"/>
      <c r="F21" s="57"/>
      <c r="G21" s="57"/>
      <c r="H21" s="57"/>
      <c r="I21" s="57"/>
      <c r="J21" s="57"/>
      <c r="K21" s="57"/>
      <c r="L21" s="57"/>
      <c r="M21" s="57"/>
      <c r="N21" s="57"/>
      <c r="O21" s="57"/>
      <c r="P21" s="57"/>
      <c r="Q21" s="57"/>
      <c r="R21" s="57"/>
      <c r="S21" s="57"/>
      <c r="T21" s="57"/>
      <c r="U21" s="57"/>
      <c r="V21" s="57"/>
      <c r="W21" s="57"/>
      <c r="X21" s="57"/>
      <c r="Y21" s="57"/>
      <c r="Z21" s="72"/>
      <c r="AA21" s="72"/>
      <c r="AB21" s="72"/>
      <c r="AC21" s="72"/>
      <c r="AD21" s="72"/>
      <c r="AE21" s="72"/>
      <c r="AF21" s="72"/>
      <c r="AG21" s="72"/>
      <c r="AH21" s="72"/>
      <c r="AI21" s="72"/>
      <c r="AJ21" s="72"/>
      <c r="AK21" s="72"/>
      <c r="AL21" s="72"/>
      <c r="AM21" s="72"/>
      <c r="AN21" s="72"/>
    </row>
    <row r="22" spans="1:40" ht="32.25">
      <c r="A22" s="58" t="s">
        <v>190</v>
      </c>
      <c r="B22" s="120" t="s">
        <v>191</v>
      </c>
      <c r="C22" s="103" t="s">
        <v>22</v>
      </c>
      <c r="D22" s="31"/>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row>
    <row r="23" spans="1:40" ht="33.75" customHeight="1">
      <c r="A23" s="58" t="s">
        <v>192</v>
      </c>
      <c r="B23" s="120" t="s">
        <v>193</v>
      </c>
      <c r="C23" s="103" t="s">
        <v>22</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row>
    <row r="24" spans="1:40" ht="32.25">
      <c r="A24" s="58" t="s">
        <v>194</v>
      </c>
      <c r="B24" s="120" t="s">
        <v>195</v>
      </c>
      <c r="C24" s="103" t="s">
        <v>22</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row>
    <row r="25" spans="1:40" ht="32.25">
      <c r="A25" s="58" t="s">
        <v>196</v>
      </c>
      <c r="B25" s="120" t="s">
        <v>197</v>
      </c>
      <c r="C25" s="103" t="s">
        <v>59</v>
      </c>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row>
    <row r="26" spans="1:40" ht="36.75" customHeight="1">
      <c r="A26" s="58" t="s">
        <v>198</v>
      </c>
      <c r="B26" s="120" t="s">
        <v>199</v>
      </c>
      <c r="C26" s="103" t="s">
        <v>22</v>
      </c>
      <c r="D26" s="57"/>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row>
    <row r="27" spans="1:40" ht="32.25">
      <c r="A27" s="58" t="s">
        <v>200</v>
      </c>
      <c r="B27" s="122" t="s">
        <v>201</v>
      </c>
      <c r="C27" s="103" t="s">
        <v>22</v>
      </c>
      <c r="D27" s="57"/>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row>
    <row r="28" spans="1:40" ht="32.25">
      <c r="A28" s="14" t="s">
        <v>202</v>
      </c>
      <c r="B28" s="120" t="s">
        <v>203</v>
      </c>
      <c r="C28" s="103" t="s">
        <v>22</v>
      </c>
      <c r="D28" s="57"/>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row>
    <row r="29" spans="1:40" ht="32.25">
      <c r="A29" s="20" t="s">
        <v>204</v>
      </c>
      <c r="B29" s="120" t="s">
        <v>205</v>
      </c>
      <c r="C29" s="103" t="s">
        <v>22</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row>
    <row r="30" spans="1:40" ht="408.75" customHeight="1">
      <c r="A30" s="118" t="s">
        <v>43</v>
      </c>
      <c r="B30" s="123" t="s">
        <v>206</v>
      </c>
      <c r="C30" s="104" t="s">
        <v>45</v>
      </c>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row>
    <row r="31" spans="1:40" s="140" customFormat="1" ht="16.5">
      <c r="A31" s="119"/>
      <c r="B31" s="137" t="s">
        <v>207</v>
      </c>
      <c r="C31" s="138">
        <f>18-(COUNTIF(C12:C29,"does not meet expectations - 0 points"))</f>
        <v>16</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row>
    <row r="32" spans="1:40" s="143" customFormat="1" hidden="1">
      <c r="A32" s="59"/>
      <c r="B32" s="141"/>
      <c r="C32" s="104"/>
      <c r="D32" s="7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row>
    <row r="33" spans="1:40" hidden="1">
      <c r="A33" s="72"/>
      <c r="B33" s="92"/>
      <c r="C33" s="106"/>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row>
    <row r="34" spans="1:40" hidden="1">
      <c r="A34" s="72"/>
      <c r="B34" s="92"/>
      <c r="C34" s="106"/>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row>
    <row r="35" spans="1:40" hidden="1">
      <c r="A35" s="72"/>
      <c r="B35" s="92"/>
      <c r="C35" s="106"/>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row>
    <row r="36" spans="1:40" hidden="1">
      <c r="A36" s="72"/>
      <c r="B36" s="92"/>
      <c r="C36" s="106"/>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row>
    <row r="37" spans="1:40" hidden="1">
      <c r="A37" s="72"/>
      <c r="B37" s="92"/>
      <c r="C37" s="106"/>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row>
    <row r="38" spans="1:40" hidden="1">
      <c r="A38" s="72"/>
      <c r="B38" s="92"/>
      <c r="C38" s="106"/>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row>
    <row r="39" spans="1:40" hidden="1">
      <c r="A39" s="72"/>
      <c r="B39" s="92"/>
      <c r="C39" s="106"/>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row>
    <row r="40" spans="1:40" hidden="1">
      <c r="A40" s="72"/>
      <c r="B40" s="92"/>
      <c r="C40" s="106"/>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row>
    <row r="41" spans="1:40" hidden="1">
      <c r="A41" s="72"/>
      <c r="B41" s="92"/>
      <c r="C41" s="106"/>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row>
    <row r="42" spans="1:40" hidden="1">
      <c r="A42" s="72"/>
      <c r="B42" s="92"/>
      <c r="C42" s="106"/>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row>
    <row r="43" spans="1:40" hidden="1">
      <c r="A43" s="72"/>
      <c r="B43" s="92"/>
      <c r="C43" s="106"/>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row>
    <row r="44" spans="1:40" hidden="1">
      <c r="A44" s="72"/>
      <c r="B44" s="92"/>
      <c r="C44" s="106"/>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row>
    <row r="45" spans="1:40" hidden="1">
      <c r="A45" s="72"/>
      <c r="B45" s="92"/>
      <c r="C45" s="106"/>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row>
    <row r="46" spans="1:40" hidden="1">
      <c r="A46" s="72"/>
      <c r="B46" s="92"/>
      <c r="C46" s="106"/>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row>
    <row r="47" spans="1:40" hidden="1">
      <c r="A47" s="72"/>
      <c r="B47" s="92"/>
      <c r="C47" s="106"/>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row>
    <row r="48" spans="1:40" hidden="1">
      <c r="A48" s="72"/>
      <c r="B48" s="92"/>
      <c r="C48" s="106"/>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row>
    <row r="49" spans="1:40" hidden="1">
      <c r="A49" s="72"/>
      <c r="B49" s="92"/>
      <c r="C49" s="106"/>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row>
    <row r="50" spans="1:40" hidden="1">
      <c r="A50" s="72"/>
      <c r="B50" s="92"/>
      <c r="C50" s="106"/>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row>
    <row r="51" spans="1:40" hidden="1">
      <c r="A51" s="72"/>
      <c r="B51" s="92"/>
      <c r="C51" s="106"/>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row>
    <row r="52" spans="1:40" hidden="1">
      <c r="A52" s="72"/>
      <c r="B52" s="92"/>
      <c r="C52" s="106"/>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row>
    <row r="53" spans="1:40" hidden="1">
      <c r="A53" s="72"/>
      <c r="B53" s="92"/>
      <c r="C53" s="106"/>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row>
    <row r="54" spans="1:40" hidden="1">
      <c r="A54" s="72"/>
      <c r="B54" s="92"/>
      <c r="C54" s="106"/>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row>
    <row r="55" spans="1:40" hidden="1">
      <c r="A55" s="72"/>
      <c r="B55" s="92"/>
      <c r="C55" s="106"/>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row>
    <row r="56" spans="1:40" hidden="1">
      <c r="A56" s="72"/>
      <c r="B56" s="92"/>
      <c r="C56" s="106"/>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row>
    <row r="57" spans="1:40" hidden="1">
      <c r="A57" s="72"/>
      <c r="B57" s="92"/>
      <c r="C57" s="106"/>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row>
    <row r="58" spans="1:40" hidden="1">
      <c r="A58" s="72"/>
      <c r="B58" s="92"/>
      <c r="C58" s="106"/>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row>
    <row r="59" spans="1:40" hidden="1">
      <c r="A59" s="72"/>
      <c r="B59" s="92"/>
      <c r="C59" s="106"/>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row>
    <row r="60" spans="1:40" hidden="1">
      <c r="A60" s="72"/>
      <c r="B60" s="92"/>
      <c r="C60" s="106"/>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row>
    <row r="61" spans="1:40" hidden="1">
      <c r="A61" s="72"/>
      <c r="B61" s="92"/>
      <c r="C61" s="106"/>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row>
    <row r="62" spans="1:40" hidden="1">
      <c r="A62" s="72"/>
      <c r="B62" s="92"/>
      <c r="C62" s="106"/>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row>
    <row r="63" spans="1:40" hidden="1">
      <c r="A63" s="72"/>
      <c r="B63" s="92"/>
      <c r="C63" s="106"/>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row>
    <row r="64" spans="1:40" hidden="1">
      <c r="A64" s="72"/>
      <c r="B64" s="92"/>
      <c r="C64" s="106"/>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row>
    <row r="65" spans="1:40" hidden="1">
      <c r="A65" s="72"/>
      <c r="B65" s="92"/>
      <c r="C65" s="106"/>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row>
    <row r="66" spans="1:40" hidden="1">
      <c r="A66" s="72"/>
      <c r="B66" s="92"/>
      <c r="C66" s="106"/>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row>
    <row r="67" spans="1:40" hidden="1">
      <c r="A67" s="72"/>
      <c r="B67" s="92"/>
      <c r="C67" s="106"/>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row>
    <row r="68" spans="1:40" hidden="1">
      <c r="A68" s="72"/>
      <c r="B68" s="92"/>
      <c r="C68" s="106"/>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row>
    <row r="69" spans="1:40" hidden="1">
      <c r="A69" s="72"/>
      <c r="B69" s="92"/>
      <c r="C69" s="106"/>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row>
    <row r="70" spans="1:40" hidden="1">
      <c r="A70" s="72"/>
      <c r="B70" s="92"/>
      <c r="C70" s="106"/>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row>
    <row r="71" spans="1:40" hidden="1">
      <c r="A71" s="72"/>
      <c r="B71" s="92"/>
      <c r="C71" s="106"/>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row>
    <row r="72" spans="1:40" hidden="1">
      <c r="A72" s="72"/>
      <c r="B72" s="92"/>
      <c r="C72" s="106"/>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row>
    <row r="73" spans="1:40" hidden="1">
      <c r="A73" s="72"/>
      <c r="B73" s="92"/>
      <c r="C73" s="106"/>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row>
    <row r="74" spans="1:40" hidden="1">
      <c r="A74" s="72"/>
      <c r="B74" s="92"/>
      <c r="C74" s="106"/>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row>
    <row r="75" spans="1:40" hidden="1">
      <c r="A75" s="72"/>
      <c r="B75" s="92"/>
      <c r="C75" s="106"/>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row>
    <row r="76" spans="1:40" hidden="1">
      <c r="A76" s="72"/>
      <c r="B76" s="92"/>
      <c r="C76" s="106"/>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row>
    <row r="77" spans="1:40" hidden="1">
      <c r="A77" s="72"/>
      <c r="B77" s="92"/>
      <c r="C77" s="106"/>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row>
    <row r="78" spans="1:40" hidden="1">
      <c r="A78" s="72"/>
      <c r="B78" s="92"/>
      <c r="C78" s="106"/>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row>
    <row r="79" spans="1:40" hidden="1">
      <c r="A79" s="72"/>
      <c r="B79" s="92"/>
      <c r="C79" s="106"/>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row>
    <row r="80" spans="1:40" hidden="1">
      <c r="A80" s="72"/>
      <c r="B80" s="92"/>
      <c r="C80" s="106"/>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row>
    <row r="81" spans="1:40" hidden="1">
      <c r="A81" s="72"/>
      <c r="B81" s="92"/>
      <c r="C81" s="106"/>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row>
    <row r="82" spans="1:40" hidden="1">
      <c r="A82" s="72"/>
      <c r="B82" s="92"/>
      <c r="C82" s="106"/>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row>
    <row r="83" spans="1:40" hidden="1">
      <c r="A83" s="72"/>
      <c r="B83" s="92"/>
      <c r="C83" s="106"/>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row>
    <row r="84" spans="1:40" hidden="1">
      <c r="A84" s="72"/>
      <c r="B84" s="92"/>
      <c r="C84" s="106"/>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row>
    <row r="85" spans="1:40" hidden="1">
      <c r="A85" s="72"/>
      <c r="B85" s="92"/>
      <c r="C85" s="106"/>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row>
    <row r="86" spans="1:40" hidden="1">
      <c r="A86" s="72"/>
      <c r="B86" s="92"/>
      <c r="C86" s="106"/>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row>
    <row r="87" spans="1:40" hidden="1">
      <c r="A87" s="72"/>
      <c r="B87" s="92"/>
      <c r="C87" s="106"/>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row>
    <row r="88" spans="1:40" hidden="1">
      <c r="A88" s="72"/>
      <c r="B88" s="92"/>
      <c r="C88" s="106"/>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row>
    <row r="89" spans="1:40" hidden="1">
      <c r="A89" s="72"/>
      <c r="B89" s="92"/>
      <c r="C89" s="106"/>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row>
    <row r="90" spans="1:40" hidden="1">
      <c r="A90" s="72"/>
      <c r="B90" s="92"/>
      <c r="C90" s="106"/>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row>
    <row r="91" spans="1:40" hidden="1">
      <c r="A91" s="72"/>
      <c r="B91" s="92"/>
      <c r="C91" s="106"/>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row>
    <row r="92" spans="1:40" hidden="1">
      <c r="A92" s="72"/>
      <c r="B92" s="92"/>
      <c r="C92" s="106"/>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row>
    <row r="93" spans="1:40" hidden="1">
      <c r="A93" s="72"/>
      <c r="B93" s="92"/>
      <c r="C93" s="106"/>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row>
    <row r="94" spans="1:40" hidden="1">
      <c r="A94" s="72"/>
      <c r="B94" s="92"/>
      <c r="C94" s="106"/>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row>
    <row r="95" spans="1:40" hidden="1">
      <c r="A95" s="72"/>
      <c r="B95" s="92"/>
      <c r="C95" s="106"/>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row>
    <row r="96" spans="1:40" hidden="1">
      <c r="A96" s="72"/>
      <c r="B96" s="92"/>
      <c r="C96" s="106"/>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row>
    <row r="97" spans="1:40" hidden="1">
      <c r="A97" s="72"/>
      <c r="B97" s="92"/>
      <c r="C97" s="106"/>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row>
    <row r="98" spans="1:40" hidden="1">
      <c r="A98" s="72"/>
      <c r="B98" s="92"/>
      <c r="C98" s="106"/>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row>
    <row r="99" spans="1:40" hidden="1">
      <c r="A99" s="72"/>
      <c r="B99" s="92"/>
      <c r="C99" s="106"/>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row>
    <row r="100" spans="1:40" hidden="1">
      <c r="A100" s="72"/>
      <c r="B100" s="92"/>
      <c r="C100" s="106"/>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row>
    <row r="101" spans="1:40" hidden="1">
      <c r="A101" s="72"/>
      <c r="B101" s="92"/>
      <c r="C101" s="106"/>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row>
    <row r="102" spans="1:40" hidden="1">
      <c r="A102" s="72"/>
      <c r="B102" s="92"/>
      <c r="C102" s="106"/>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row>
    <row r="103" spans="1:40" hidden="1">
      <c r="A103" s="72"/>
      <c r="B103" s="92"/>
      <c r="C103" s="106"/>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row>
    <row r="104" spans="1:40" hidden="1">
      <c r="A104" s="72"/>
      <c r="B104" s="92"/>
      <c r="C104" s="106"/>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row>
    <row r="105" spans="1:40" hidden="1">
      <c r="A105" s="72"/>
      <c r="B105" s="92"/>
      <c r="C105" s="106"/>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row>
    <row r="106" spans="1:40" hidden="1">
      <c r="A106" s="72"/>
      <c r="B106" s="92"/>
      <c r="C106" s="106"/>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row>
    <row r="107" spans="1:40" hidden="1">
      <c r="A107" s="72"/>
      <c r="B107" s="92"/>
      <c r="C107" s="106"/>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row>
    <row r="108" spans="1:40" hidden="1">
      <c r="A108" s="72"/>
      <c r="B108" s="92"/>
      <c r="C108" s="106"/>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row>
    <row r="109" spans="1:40" hidden="1">
      <c r="A109" s="72"/>
      <c r="B109" s="92"/>
      <c r="C109" s="106"/>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row>
    <row r="110" spans="1:40" hidden="1">
      <c r="A110" s="72"/>
      <c r="B110" s="92"/>
      <c r="C110" s="106"/>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row>
    <row r="111" spans="1:40" hidden="1">
      <c r="A111" s="72"/>
      <c r="B111" s="92"/>
      <c r="C111" s="106"/>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row>
    <row r="112" spans="1:40" hidden="1">
      <c r="A112" s="72"/>
      <c r="B112" s="92"/>
      <c r="C112" s="106"/>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row>
    <row r="113" spans="1:40" hidden="1">
      <c r="A113" s="72"/>
      <c r="B113" s="92"/>
      <c r="C113" s="106"/>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row>
    <row r="114" spans="1:40" hidden="1">
      <c r="A114" s="72"/>
      <c r="B114" s="92"/>
      <c r="C114" s="106"/>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row>
    <row r="115" spans="1:40" hidden="1">
      <c r="A115" s="72"/>
      <c r="B115" s="92"/>
      <c r="C115" s="106"/>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row>
    <row r="116" spans="1:40" hidden="1">
      <c r="A116" s="72"/>
      <c r="B116" s="92"/>
      <c r="C116" s="106"/>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row>
    <row r="117" spans="1:40" hidden="1">
      <c r="A117" s="72"/>
      <c r="B117" s="92"/>
      <c r="C117" s="106"/>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row>
    <row r="118" spans="1:40" hidden="1">
      <c r="A118" s="72"/>
      <c r="B118" s="92"/>
      <c r="C118" s="106"/>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row>
    <row r="119" spans="1:40" hidden="1">
      <c r="A119" s="72"/>
      <c r="B119" s="92"/>
      <c r="C119" s="106"/>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row>
    <row r="120" spans="1:40" hidden="1">
      <c r="A120" s="72"/>
      <c r="B120" s="92"/>
      <c r="C120" s="106"/>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row>
    <row r="121" spans="1:40" hidden="1">
      <c r="A121" s="72"/>
      <c r="B121" s="92"/>
      <c r="C121" s="106"/>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row>
    <row r="122" spans="1:40" hidden="1">
      <c r="A122" s="72"/>
      <c r="B122" s="92"/>
      <c r="C122" s="106"/>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row>
    <row r="123" spans="1:40" hidden="1">
      <c r="A123" s="72"/>
      <c r="B123" s="92"/>
      <c r="C123" s="106"/>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row>
    <row r="124" spans="1:40" hidden="1">
      <c r="A124" s="72"/>
      <c r="B124" s="92"/>
      <c r="C124" s="106"/>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row>
    <row r="125" spans="1:40" hidden="1">
      <c r="A125" s="72"/>
      <c r="B125" s="92"/>
      <c r="C125" s="106"/>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row>
    <row r="126" spans="1:40" hidden="1">
      <c r="A126" s="72"/>
      <c r="B126" s="92"/>
      <c r="C126" s="106"/>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row>
    <row r="127" spans="1:40" hidden="1">
      <c r="A127" s="72"/>
      <c r="B127" s="92"/>
      <c r="C127" s="106"/>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row>
    <row r="128" spans="1:40" hidden="1">
      <c r="A128" s="72"/>
      <c r="B128" s="92"/>
      <c r="C128" s="106"/>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row>
    <row r="129" spans="1:40" hidden="1">
      <c r="A129" s="72"/>
      <c r="B129" s="92"/>
      <c r="C129" s="106"/>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row>
    <row r="130" spans="1:40" hidden="1">
      <c r="A130" s="72"/>
      <c r="B130" s="92"/>
      <c r="C130" s="106"/>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row>
    <row r="131" spans="1:40" hidden="1">
      <c r="A131" s="72"/>
      <c r="B131" s="92"/>
      <c r="C131" s="106"/>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row>
    <row r="132" spans="1:40" hidden="1">
      <c r="A132" s="72"/>
      <c r="B132" s="92"/>
      <c r="C132" s="106"/>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row>
    <row r="133" spans="1:40" hidden="1">
      <c r="A133" s="72"/>
      <c r="B133" s="92"/>
      <c r="C133" s="106"/>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row>
    <row r="134" spans="1:40" hidden="1">
      <c r="A134" s="72"/>
      <c r="B134" s="92"/>
      <c r="C134" s="106"/>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row>
    <row r="135" spans="1:40" hidden="1">
      <c r="A135" s="72"/>
      <c r="B135" s="92"/>
      <c r="C135" s="106"/>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row>
    <row r="136" spans="1:40" hidden="1">
      <c r="A136" s="72"/>
      <c r="B136" s="92"/>
      <c r="C136" s="106"/>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row>
    <row r="137" spans="1:40" hidden="1">
      <c r="A137" s="72"/>
      <c r="B137" s="92"/>
      <c r="C137" s="106"/>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row>
    <row r="138" spans="1:40" hidden="1">
      <c r="A138" s="72"/>
      <c r="B138" s="92"/>
      <c r="C138" s="106"/>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row>
    <row r="139" spans="1:40" hidden="1">
      <c r="A139" s="72"/>
      <c r="B139" s="92"/>
      <c r="C139" s="106"/>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row>
    <row r="140" spans="1:40" hidden="1">
      <c r="A140" s="72"/>
      <c r="B140" s="92"/>
      <c r="C140" s="106"/>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row>
    <row r="141" spans="1:40" hidden="1">
      <c r="A141" s="72"/>
      <c r="B141" s="92"/>
      <c r="C141" s="106"/>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row>
    <row r="142" spans="1:40" hidden="1">
      <c r="A142" s="72"/>
      <c r="B142" s="92"/>
      <c r="C142" s="106"/>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row>
    <row r="143" spans="1:40" hidden="1">
      <c r="A143" s="72"/>
      <c r="B143" s="92"/>
      <c r="C143" s="106"/>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row>
    <row r="144" spans="1:40" hidden="1">
      <c r="A144" s="72"/>
      <c r="B144" s="92"/>
      <c r="C144" s="106"/>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row>
    <row r="145" spans="1:40" hidden="1">
      <c r="A145" s="72"/>
      <c r="B145" s="92"/>
      <c r="C145" s="106"/>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row>
    <row r="146" spans="1:40" hidden="1">
      <c r="A146" s="72"/>
      <c r="B146" s="92"/>
      <c r="C146" s="106"/>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row>
    <row r="147" spans="1:40" hidden="1">
      <c r="A147" s="72"/>
      <c r="B147" s="92"/>
      <c r="C147" s="106"/>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row>
    <row r="148" spans="1:40" hidden="1">
      <c r="A148" s="72"/>
      <c r="B148" s="92"/>
      <c r="C148" s="106"/>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row>
    <row r="149" spans="1:40" hidden="1">
      <c r="A149" s="72"/>
      <c r="B149" s="92"/>
      <c r="C149" s="106"/>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row>
    <row r="150" spans="1:40" hidden="1">
      <c r="A150" s="72"/>
      <c r="B150" s="92"/>
      <c r="C150" s="106"/>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row>
    <row r="151" spans="1:40" hidden="1">
      <c r="A151" s="72"/>
      <c r="B151" s="92"/>
      <c r="C151" s="106"/>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row>
    <row r="152" spans="1:40" hidden="1">
      <c r="A152" s="72"/>
      <c r="B152" s="92"/>
      <c r="C152" s="106"/>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row>
    <row r="153" spans="1:40" hidden="1">
      <c r="A153" s="72"/>
      <c r="B153" s="92"/>
      <c r="C153" s="106"/>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row>
    <row r="154" spans="1:40" hidden="1">
      <c r="A154" s="72"/>
      <c r="B154" s="92"/>
      <c r="C154" s="106"/>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row>
    <row r="155" spans="1:40" hidden="1">
      <c r="A155" s="72"/>
      <c r="B155" s="92"/>
      <c r="C155" s="106"/>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row>
    <row r="156" spans="1:40" hidden="1">
      <c r="A156" s="72"/>
      <c r="B156" s="92"/>
      <c r="C156" s="106"/>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row>
    <row r="157" spans="1:40" hidden="1">
      <c r="A157" s="72"/>
      <c r="B157" s="92"/>
      <c r="C157" s="106"/>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row>
    <row r="158" spans="1:40" hidden="1">
      <c r="A158" s="72"/>
      <c r="B158" s="92"/>
      <c r="C158" s="106"/>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row>
    <row r="159" spans="1:40" hidden="1">
      <c r="A159" s="72"/>
      <c r="B159" s="92"/>
      <c r="C159" s="106"/>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row>
    <row r="160" spans="1:40" hidden="1">
      <c r="A160" s="72"/>
      <c r="B160" s="92"/>
      <c r="C160" s="106"/>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row>
    <row r="161" spans="1:40" hidden="1">
      <c r="A161" s="72"/>
      <c r="B161" s="92"/>
      <c r="C161" s="106"/>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row>
    <row r="162" spans="1:40" hidden="1">
      <c r="A162" s="72"/>
      <c r="B162" s="92"/>
      <c r="C162" s="106"/>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row>
    <row r="163" spans="1:40" hidden="1">
      <c r="A163" s="72"/>
      <c r="B163" s="92"/>
      <c r="C163" s="106"/>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row>
    <row r="164" spans="1:40" hidden="1">
      <c r="A164" s="72"/>
      <c r="B164" s="92"/>
      <c r="C164" s="106"/>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row>
    <row r="165" spans="1:40" hidden="1">
      <c r="A165" s="72"/>
      <c r="B165" s="92"/>
      <c r="C165" s="106"/>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row>
    <row r="166" spans="1:40" hidden="1">
      <c r="A166" s="72"/>
      <c r="B166" s="92"/>
      <c r="C166" s="106"/>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row>
    <row r="167" spans="1:40" hidden="1">
      <c r="A167" s="72"/>
      <c r="B167" s="92"/>
      <c r="C167" s="106"/>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row>
    <row r="168" spans="1:40" hidden="1">
      <c r="A168" s="72"/>
      <c r="B168" s="92"/>
      <c r="C168" s="106"/>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row>
    <row r="169" spans="1:40" hidden="1">
      <c r="A169" s="72"/>
      <c r="B169" s="92"/>
      <c r="C169" s="106"/>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row>
    <row r="170" spans="1:40" hidden="1">
      <c r="A170" s="72"/>
      <c r="B170" s="92"/>
      <c r="C170" s="106"/>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row>
    <row r="171" spans="1:40" hidden="1">
      <c r="A171" s="72"/>
      <c r="B171" s="92"/>
      <c r="C171" s="106"/>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row>
    <row r="172" spans="1:40" hidden="1">
      <c r="A172" s="72"/>
      <c r="B172" s="92"/>
      <c r="C172" s="106"/>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row>
    <row r="173" spans="1:40" hidden="1">
      <c r="A173" s="72"/>
      <c r="B173" s="92"/>
      <c r="C173" s="106"/>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row>
    <row r="174" spans="1:40" hidden="1">
      <c r="A174" s="72"/>
      <c r="B174" s="92"/>
      <c r="C174" s="106"/>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row>
    <row r="175" spans="1:40" hidden="1">
      <c r="A175" s="72"/>
      <c r="B175" s="92"/>
      <c r="C175" s="106"/>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row>
    <row r="176" spans="1:40" hidden="1">
      <c r="A176" s="72"/>
      <c r="B176" s="92"/>
      <c r="C176" s="106"/>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row>
    <row r="177" spans="1:40" hidden="1">
      <c r="A177" s="72"/>
      <c r="B177" s="92"/>
      <c r="C177" s="106"/>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row>
    <row r="178" spans="1:40" hidden="1">
      <c r="A178" s="72"/>
      <c r="B178" s="92"/>
      <c r="C178" s="106"/>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row>
    <row r="179" spans="1:40" hidden="1">
      <c r="A179" s="72"/>
      <c r="B179" s="92"/>
      <c r="C179" s="106"/>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row>
    <row r="180" spans="1:40" hidden="1">
      <c r="A180" s="72"/>
      <c r="B180" s="92"/>
      <c r="C180" s="106"/>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row>
    <row r="181" spans="1:40" hidden="1">
      <c r="A181" s="72"/>
      <c r="B181" s="92"/>
      <c r="C181" s="106"/>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row>
    <row r="182" spans="1:40" hidden="1">
      <c r="A182" s="72"/>
      <c r="B182" s="92"/>
      <c r="C182" s="106"/>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row>
    <row r="183" spans="1:40" hidden="1">
      <c r="A183" s="72"/>
      <c r="B183" s="92"/>
      <c r="C183" s="106"/>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row>
    <row r="184" spans="1:40" hidden="1">
      <c r="A184" s="72"/>
      <c r="B184" s="92"/>
      <c r="C184" s="106"/>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row>
    <row r="185" spans="1:40" hidden="1">
      <c r="A185" s="72"/>
      <c r="B185" s="92"/>
      <c r="C185" s="106"/>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row>
    <row r="186" spans="1:40" hidden="1">
      <c r="A186" s="72"/>
      <c r="B186" s="92"/>
      <c r="C186" s="106"/>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row>
    <row r="187" spans="1:40" hidden="1">
      <c r="A187" s="72"/>
      <c r="B187" s="92"/>
      <c r="C187" s="106"/>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row>
    <row r="188" spans="1:40" hidden="1">
      <c r="A188" s="72"/>
      <c r="B188" s="92"/>
      <c r="C188" s="106"/>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row>
    <row r="189" spans="1:40" hidden="1">
      <c r="A189" s="72"/>
      <c r="B189" s="92"/>
      <c r="C189" s="106"/>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row>
    <row r="190" spans="1:40" hidden="1">
      <c r="A190" s="72"/>
      <c r="B190" s="92"/>
      <c r="C190" s="106"/>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row>
    <row r="191" spans="1:40" hidden="1">
      <c r="A191" s="72"/>
      <c r="B191" s="92"/>
      <c r="C191" s="106"/>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row>
    <row r="192" spans="1:40" hidden="1">
      <c r="A192" s="72"/>
      <c r="B192" s="92"/>
      <c r="C192" s="106"/>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row>
    <row r="193" spans="1:40" hidden="1">
      <c r="A193" s="72"/>
      <c r="B193" s="92"/>
      <c r="C193" s="106"/>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row>
    <row r="194" spans="1:40" hidden="1">
      <c r="A194" s="72"/>
      <c r="B194" s="92"/>
      <c r="C194" s="106"/>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row>
    <row r="195" spans="1:40" hidden="1">
      <c r="A195" s="72"/>
      <c r="B195" s="92"/>
      <c r="C195" s="106"/>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row>
    <row r="196" spans="1:40" hidden="1">
      <c r="A196" s="72"/>
      <c r="B196" s="92"/>
      <c r="C196" s="106"/>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row>
    <row r="197" spans="1:40" hidden="1">
      <c r="A197" s="72"/>
      <c r="B197" s="92"/>
      <c r="C197" s="106"/>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row>
    <row r="198" spans="1:40" hidden="1">
      <c r="A198" s="72"/>
      <c r="B198" s="92"/>
      <c r="C198" s="106"/>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row>
    <row r="199" spans="1:40" hidden="1">
      <c r="A199" s="72"/>
      <c r="B199" s="92"/>
      <c r="C199" s="106"/>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row>
    <row r="200" spans="1:40" hidden="1">
      <c r="A200" s="72"/>
      <c r="B200" s="92"/>
      <c r="C200" s="106"/>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row>
    <row r="201" spans="1:40" hidden="1">
      <c r="A201" s="72"/>
      <c r="B201" s="92"/>
      <c r="C201" s="106"/>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row>
    <row r="202" spans="1:40" hidden="1">
      <c r="A202" s="72"/>
      <c r="B202" s="92"/>
      <c r="C202" s="106"/>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row>
    <row r="203" spans="1:40" hidden="1">
      <c r="A203" s="72"/>
      <c r="B203" s="92"/>
      <c r="C203" s="106"/>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row>
    <row r="204" spans="1:40" hidden="1">
      <c r="A204" s="72"/>
      <c r="B204" s="92"/>
      <c r="C204" s="106"/>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row>
    <row r="205" spans="1:40" hidden="1">
      <c r="A205" s="72"/>
      <c r="B205" s="92"/>
      <c r="C205" s="106"/>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row>
    <row r="206" spans="1:40" hidden="1">
      <c r="A206" s="72"/>
      <c r="B206" s="92"/>
      <c r="C206" s="106"/>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row>
    <row r="207" spans="1:40" hidden="1">
      <c r="A207" s="72"/>
      <c r="B207" s="92"/>
      <c r="C207" s="106"/>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row>
    <row r="208" spans="1:40" hidden="1">
      <c r="A208" s="72"/>
      <c r="B208" s="92"/>
      <c r="C208" s="106"/>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row>
    <row r="209" spans="1:40" hidden="1">
      <c r="A209" s="72"/>
      <c r="B209" s="92"/>
      <c r="C209" s="106"/>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row>
    <row r="210" spans="1:40" hidden="1">
      <c r="A210" s="72"/>
      <c r="B210" s="92"/>
      <c r="C210" s="106"/>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row>
    <row r="211" spans="1:40" hidden="1">
      <c r="A211" s="72"/>
      <c r="B211" s="92"/>
      <c r="C211" s="106"/>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row>
    <row r="212" spans="1:40" hidden="1">
      <c r="A212" s="72"/>
      <c r="B212" s="92"/>
      <c r="C212" s="106"/>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row>
    <row r="213" spans="1:40" hidden="1">
      <c r="A213" s="72"/>
      <c r="B213" s="92"/>
      <c r="C213" s="106"/>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row>
    <row r="214" spans="1:40" hidden="1">
      <c r="A214" s="72"/>
      <c r="B214" s="92"/>
      <c r="C214" s="106"/>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row>
    <row r="215" spans="1:40" hidden="1">
      <c r="A215" s="72"/>
      <c r="B215" s="92"/>
      <c r="C215" s="106"/>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row>
    <row r="216" spans="1:40" hidden="1">
      <c r="A216" s="72"/>
      <c r="B216" s="92"/>
      <c r="C216" s="106"/>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row>
    <row r="217" spans="1:40" hidden="1">
      <c r="A217" s="72"/>
      <c r="B217" s="92"/>
      <c r="C217" s="106"/>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row>
    <row r="218" spans="1:40" hidden="1">
      <c r="A218" s="72"/>
      <c r="B218" s="92"/>
      <c r="C218" s="106"/>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row>
    <row r="219" spans="1:40" hidden="1">
      <c r="A219" s="72"/>
      <c r="B219" s="92"/>
      <c r="C219" s="106"/>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row>
    <row r="220" spans="1:40" hidden="1">
      <c r="A220" s="72"/>
      <c r="B220" s="92"/>
      <c r="C220" s="106"/>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row>
    <row r="221" spans="1:40" hidden="1">
      <c r="A221" s="72"/>
      <c r="B221" s="92"/>
      <c r="C221" s="106"/>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row>
    <row r="222" spans="1:40" hidden="1">
      <c r="A222" s="72"/>
      <c r="B222" s="92"/>
      <c r="C222" s="106"/>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row>
    <row r="223" spans="1:40" hidden="1">
      <c r="A223" s="72"/>
      <c r="B223" s="92"/>
      <c r="C223" s="106"/>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row>
    <row r="224" spans="1:40" hidden="1">
      <c r="A224" s="72"/>
      <c r="B224" s="92"/>
      <c r="C224" s="106"/>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row>
    <row r="225" spans="1:40" hidden="1">
      <c r="A225" s="72"/>
      <c r="B225" s="92"/>
      <c r="C225" s="106"/>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row>
    <row r="226" spans="1:40" hidden="1">
      <c r="A226" s="72"/>
      <c r="B226" s="92"/>
      <c r="C226" s="106"/>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row>
    <row r="227" spans="1:40" hidden="1">
      <c r="A227" s="72"/>
      <c r="B227" s="92"/>
      <c r="C227" s="106"/>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row>
    <row r="228" spans="1:40" hidden="1">
      <c r="A228" s="72"/>
      <c r="B228" s="92"/>
      <c r="C228" s="106"/>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row>
    <row r="229" spans="1:40" hidden="1">
      <c r="A229" s="72"/>
      <c r="B229" s="92"/>
      <c r="C229" s="106"/>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row>
    <row r="230" spans="1:40" hidden="1">
      <c r="A230" s="72"/>
      <c r="B230" s="92"/>
      <c r="C230" s="106"/>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row>
    <row r="231" spans="1:40" hidden="1">
      <c r="A231" s="72"/>
      <c r="B231" s="92"/>
      <c r="C231" s="106"/>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row>
    <row r="232" spans="1:40" hidden="1">
      <c r="A232" s="72"/>
      <c r="B232" s="92"/>
      <c r="C232" s="106"/>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row>
    <row r="233" spans="1:40" hidden="1">
      <c r="A233" s="72"/>
      <c r="B233" s="92"/>
      <c r="C233" s="106"/>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row>
    <row r="234" spans="1:40" hidden="1">
      <c r="A234" s="72"/>
      <c r="B234" s="92"/>
      <c r="C234" s="106"/>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row>
    <row r="235" spans="1:40" hidden="1">
      <c r="A235" s="72"/>
      <c r="B235" s="92"/>
      <c r="C235" s="106"/>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row>
    <row r="236" spans="1:40" hidden="1">
      <c r="A236" s="72"/>
      <c r="B236" s="92"/>
      <c r="C236" s="106"/>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row>
    <row r="237" spans="1:40" hidden="1">
      <c r="A237" s="72"/>
      <c r="B237" s="92"/>
      <c r="C237" s="106"/>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row>
    <row r="238" spans="1:40" hidden="1">
      <c r="A238" s="72"/>
      <c r="B238" s="92"/>
      <c r="C238" s="106"/>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row>
    <row r="239" spans="1:40" hidden="1">
      <c r="A239" s="72"/>
      <c r="B239" s="92"/>
      <c r="C239" s="106"/>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row>
    <row r="240" spans="1:40" hidden="1">
      <c r="A240" s="72"/>
      <c r="B240" s="92"/>
      <c r="C240" s="106"/>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row>
    <row r="241" spans="1:40" hidden="1">
      <c r="A241" s="72"/>
      <c r="B241" s="92"/>
      <c r="C241" s="106"/>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row>
    <row r="242" spans="1:40" hidden="1">
      <c r="A242" s="72"/>
      <c r="B242" s="92"/>
      <c r="C242" s="106"/>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row>
    <row r="243" spans="1:40" hidden="1">
      <c r="A243" s="72"/>
      <c r="B243" s="92"/>
      <c r="C243" s="106"/>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row>
    <row r="244" spans="1:40" hidden="1">
      <c r="A244" s="72"/>
      <c r="B244" s="92"/>
      <c r="C244" s="106"/>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row>
    <row r="245" spans="1:40" hidden="1">
      <c r="A245" s="72"/>
      <c r="B245" s="92"/>
      <c r="C245" s="106"/>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c r="AN245" s="72"/>
    </row>
    <row r="246" spans="1:40" hidden="1">
      <c r="A246" s="72"/>
      <c r="B246" s="92"/>
      <c r="C246" s="106"/>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c r="AN246" s="72"/>
    </row>
    <row r="247" spans="1:40" hidden="1">
      <c r="A247" s="72"/>
      <c r="B247" s="92"/>
      <c r="C247" s="106"/>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c r="AN247" s="72"/>
    </row>
    <row r="248" spans="1:40" hidden="1">
      <c r="A248" s="72"/>
      <c r="B248" s="92"/>
      <c r="C248" s="106"/>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row>
    <row r="249" spans="1:40" hidden="1">
      <c r="A249" s="72"/>
      <c r="B249" s="92"/>
      <c r="C249" s="106"/>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row>
    <row r="250" spans="1:40" hidden="1">
      <c r="A250" s="72"/>
      <c r="B250" s="92"/>
      <c r="C250" s="106"/>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row>
    <row r="251" spans="1:40" hidden="1">
      <c r="A251" s="72"/>
      <c r="B251" s="92"/>
      <c r="C251" s="106"/>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2"/>
    </row>
    <row r="252" spans="1:40" hidden="1">
      <c r="A252" s="72"/>
      <c r="B252" s="92"/>
      <c r="C252" s="106"/>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c r="AN252" s="72"/>
    </row>
    <row r="253" spans="1:40" hidden="1">
      <c r="A253" s="72"/>
      <c r="B253" s="92"/>
      <c r="C253" s="106"/>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c r="AN253" s="72"/>
    </row>
    <row r="254" spans="1:40" hidden="1">
      <c r="A254" s="72"/>
      <c r="B254" s="92"/>
      <c r="C254" s="106"/>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c r="AN254" s="72"/>
    </row>
    <row r="255" spans="1:40" hidden="1">
      <c r="A255" s="72"/>
      <c r="B255" s="92"/>
      <c r="C255" s="106"/>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c r="AN255" s="72"/>
    </row>
    <row r="256" spans="1:40" hidden="1">
      <c r="A256" s="72"/>
      <c r="B256" s="92"/>
      <c r="C256" s="106"/>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c r="AN256" s="72"/>
    </row>
    <row r="257" spans="1:40" hidden="1">
      <c r="A257" s="72"/>
      <c r="B257" s="92"/>
      <c r="C257" s="106"/>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c r="AN257" s="72"/>
    </row>
    <row r="258" spans="1:40" hidden="1">
      <c r="A258" s="72"/>
      <c r="B258" s="92"/>
      <c r="C258" s="106"/>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c r="AN258" s="72"/>
    </row>
    <row r="259" spans="1:40" hidden="1">
      <c r="A259" s="72"/>
      <c r="B259" s="92"/>
      <c r="C259" s="106"/>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c r="AN259" s="72"/>
    </row>
    <row r="260" spans="1:40" hidden="1">
      <c r="A260" s="72"/>
      <c r="B260" s="92"/>
      <c r="C260" s="106"/>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c r="AN260" s="72"/>
    </row>
    <row r="261" spans="1:40" hidden="1">
      <c r="A261" s="72"/>
      <c r="B261" s="92"/>
      <c r="C261" s="106"/>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c r="AN261" s="72"/>
    </row>
    <row r="262" spans="1:40" hidden="1">
      <c r="A262" s="72"/>
      <c r="B262" s="92"/>
      <c r="C262" s="106"/>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c r="AN262" s="72"/>
    </row>
    <row r="263" spans="1:40" hidden="1">
      <c r="A263" s="72"/>
      <c r="B263" s="92"/>
      <c r="C263" s="106"/>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c r="AN263" s="72"/>
    </row>
    <row r="264" spans="1:40" hidden="1">
      <c r="A264" s="72"/>
      <c r="B264" s="92"/>
      <c r="C264" s="106"/>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c r="AN264" s="72"/>
    </row>
    <row r="265" spans="1:40" hidden="1">
      <c r="A265" s="72"/>
      <c r="B265" s="92"/>
      <c r="C265" s="106"/>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c r="AN265" s="72"/>
    </row>
    <row r="266" spans="1:40" hidden="1">
      <c r="A266" s="72"/>
      <c r="B266" s="92"/>
      <c r="C266" s="106"/>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c r="AN266" s="72"/>
    </row>
    <row r="267" spans="1:40" hidden="1">
      <c r="A267" s="72"/>
      <c r="B267" s="92"/>
      <c r="C267" s="106"/>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c r="AN267" s="72"/>
    </row>
    <row r="268" spans="1:40" hidden="1">
      <c r="A268" s="72"/>
      <c r="B268" s="92"/>
      <c r="C268" s="106"/>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2"/>
      <c r="AN268" s="72"/>
    </row>
    <row r="269" spans="1:40" hidden="1">
      <c r="A269" s="72"/>
      <c r="B269" s="92"/>
      <c r="C269" s="106"/>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2"/>
      <c r="AN269" s="72"/>
    </row>
    <row r="270" spans="1:40" hidden="1">
      <c r="A270" s="72"/>
      <c r="B270" s="92"/>
      <c r="C270" s="106"/>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2"/>
      <c r="AN270" s="72"/>
    </row>
    <row r="271" spans="1:40" hidden="1">
      <c r="A271" s="72"/>
      <c r="B271" s="92"/>
      <c r="C271" s="106"/>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c r="AN271" s="72"/>
    </row>
    <row r="272" spans="1:40" hidden="1">
      <c r="A272" s="72"/>
      <c r="B272" s="92"/>
      <c r="C272" s="106"/>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row>
    <row r="273" spans="1:40" hidden="1">
      <c r="A273" s="72"/>
      <c r="B273" s="92"/>
      <c r="C273" s="106"/>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row>
    <row r="274" spans="1:40" hidden="1">
      <c r="A274" s="72"/>
      <c r="B274" s="92"/>
      <c r="C274" s="106"/>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row>
    <row r="275" spans="1:40" hidden="1">
      <c r="A275" s="72"/>
      <c r="B275" s="92"/>
      <c r="C275" s="106"/>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row>
    <row r="276" spans="1:40" hidden="1">
      <c r="A276" s="72"/>
      <c r="B276" s="92"/>
      <c r="C276" s="106"/>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row>
    <row r="277" spans="1:40" hidden="1">
      <c r="A277" s="72"/>
      <c r="B277" s="92"/>
      <c r="C277" s="106"/>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row>
    <row r="278" spans="1:40" hidden="1">
      <c r="A278" s="72"/>
      <c r="B278" s="92"/>
      <c r="C278" s="106"/>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row>
    <row r="279" spans="1:40" hidden="1">
      <c r="A279" s="72"/>
      <c r="B279" s="92"/>
      <c r="C279" s="106"/>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row>
    <row r="280" spans="1:40" hidden="1">
      <c r="A280" s="72"/>
      <c r="B280" s="92"/>
      <c r="C280" s="106"/>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row>
    <row r="281" spans="1:40" hidden="1">
      <c r="A281" s="72"/>
      <c r="B281" s="92"/>
      <c r="C281" s="106"/>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row>
    <row r="282" spans="1:40" hidden="1">
      <c r="A282" s="72"/>
      <c r="B282" s="92"/>
      <c r="C282" s="106"/>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row>
    <row r="283" spans="1:40" hidden="1">
      <c r="A283" s="72"/>
      <c r="B283" s="92"/>
      <c r="C283" s="106"/>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row>
    <row r="284" spans="1:40" hidden="1">
      <c r="A284" s="72"/>
      <c r="B284" s="92"/>
      <c r="C284" s="106"/>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row>
    <row r="285" spans="1:40" hidden="1">
      <c r="A285" s="72"/>
      <c r="B285" s="92"/>
      <c r="C285" s="106"/>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row>
    <row r="286" spans="1:40" hidden="1">
      <c r="A286" s="72"/>
      <c r="B286" s="92"/>
      <c r="C286" s="106"/>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2"/>
      <c r="AN286" s="72"/>
    </row>
    <row r="287" spans="1:40" hidden="1">
      <c r="A287" s="72"/>
      <c r="B287" s="92"/>
      <c r="C287" s="106"/>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row>
    <row r="288" spans="1:40" hidden="1">
      <c r="A288" s="72"/>
      <c r="B288" s="92"/>
      <c r="C288" s="106"/>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c r="AJ288" s="72"/>
      <c r="AK288" s="72"/>
      <c r="AL288" s="72"/>
      <c r="AM288" s="72"/>
      <c r="AN288" s="72"/>
    </row>
    <row r="289" spans="1:40" hidden="1">
      <c r="A289" s="72"/>
      <c r="B289" s="92"/>
      <c r="C289" s="106"/>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2"/>
      <c r="AN289" s="72"/>
    </row>
    <row r="290" spans="1:40" hidden="1">
      <c r="A290" s="72"/>
      <c r="B290" s="92"/>
      <c r="C290" s="106"/>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c r="AN290" s="72"/>
    </row>
    <row r="291" spans="1:40" hidden="1">
      <c r="A291" s="72"/>
      <c r="B291" s="92"/>
      <c r="C291" s="106"/>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c r="AN291" s="72"/>
    </row>
    <row r="292" spans="1:40" hidden="1">
      <c r="A292" s="72"/>
      <c r="B292" s="92"/>
      <c r="C292" s="106"/>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c r="AN292" s="72"/>
    </row>
    <row r="293" spans="1:40" hidden="1">
      <c r="A293" s="72"/>
      <c r="B293" s="92"/>
      <c r="C293" s="106"/>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row>
    <row r="294" spans="1:40" hidden="1">
      <c r="A294" s="72"/>
      <c r="B294" s="92"/>
      <c r="C294" s="106"/>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2"/>
      <c r="AN294" s="72"/>
    </row>
    <row r="295" spans="1:40" hidden="1">
      <c r="A295" s="72"/>
      <c r="B295" s="92"/>
      <c r="C295" s="106"/>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c r="AN295" s="72"/>
    </row>
    <row r="296" spans="1:40" hidden="1">
      <c r="A296" s="72"/>
      <c r="B296" s="92"/>
      <c r="C296" s="106"/>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2"/>
      <c r="AN296" s="72"/>
    </row>
    <row r="297" spans="1:40" hidden="1">
      <c r="A297" s="72"/>
      <c r="B297" s="92"/>
      <c r="C297" s="106"/>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c r="AN297" s="72"/>
    </row>
    <row r="298" spans="1:40" hidden="1">
      <c r="A298" s="72"/>
      <c r="B298" s="92"/>
      <c r="C298" s="106"/>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c r="AJ298" s="72"/>
      <c r="AK298" s="72"/>
      <c r="AL298" s="72"/>
      <c r="AM298" s="72"/>
      <c r="AN298" s="72"/>
    </row>
    <row r="299" spans="1:40" hidden="1">
      <c r="A299" s="72"/>
      <c r="B299" s="92"/>
      <c r="C299" s="106"/>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2"/>
      <c r="AN299" s="72"/>
    </row>
    <row r="300" spans="1:40" hidden="1">
      <c r="A300" s="72"/>
      <c r="B300" s="92"/>
      <c r="C300" s="106"/>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2"/>
      <c r="AN300" s="72"/>
    </row>
    <row r="301" spans="1:40" hidden="1">
      <c r="A301" s="72"/>
      <c r="B301" s="92"/>
      <c r="C301" s="106"/>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c r="AN301" s="72"/>
    </row>
    <row r="302" spans="1:40" hidden="1">
      <c r="A302" s="72"/>
      <c r="B302" s="92"/>
      <c r="C302" s="106"/>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c r="AN302" s="72"/>
    </row>
    <row r="303" spans="1:40" hidden="1">
      <c r="A303" s="72"/>
      <c r="B303" s="92"/>
      <c r="C303" s="106"/>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c r="AN303" s="72"/>
    </row>
    <row r="304" spans="1:40" hidden="1">
      <c r="A304" s="72"/>
      <c r="B304" s="92"/>
      <c r="C304" s="106"/>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c r="AN304" s="72"/>
    </row>
    <row r="305" spans="1:40" hidden="1">
      <c r="A305" s="72"/>
      <c r="B305" s="92"/>
      <c r="C305" s="106"/>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c r="AN305" s="72"/>
    </row>
    <row r="306" spans="1:40" hidden="1">
      <c r="A306" s="72"/>
      <c r="B306" s="92"/>
      <c r="C306" s="106"/>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c r="AN306" s="72"/>
    </row>
    <row r="307" spans="1:40" hidden="1">
      <c r="A307" s="72"/>
      <c r="B307" s="92"/>
      <c r="C307" s="106"/>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c r="AN307" s="72"/>
    </row>
    <row r="308" spans="1:40" hidden="1">
      <c r="A308" s="72"/>
      <c r="B308" s="92"/>
      <c r="C308" s="106"/>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c r="AN308" s="72"/>
    </row>
    <row r="309" spans="1:40" hidden="1">
      <c r="A309" s="72"/>
      <c r="B309" s="92"/>
      <c r="C309" s="106"/>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c r="AN309" s="72"/>
    </row>
    <row r="310" spans="1:40" hidden="1">
      <c r="A310" s="72"/>
      <c r="B310" s="92"/>
      <c r="C310" s="106"/>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c r="AN310" s="72"/>
    </row>
    <row r="311" spans="1:40" hidden="1">
      <c r="A311" s="72"/>
      <c r="B311" s="92"/>
      <c r="C311" s="106"/>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c r="AN311" s="72"/>
    </row>
    <row r="312" spans="1:40" hidden="1">
      <c r="A312" s="72"/>
      <c r="B312" s="92"/>
      <c r="C312" s="106"/>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c r="AN312" s="72"/>
    </row>
    <row r="313" spans="1:40" hidden="1">
      <c r="A313" s="72"/>
      <c r="B313" s="92"/>
      <c r="C313" s="106"/>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c r="AN313" s="72"/>
    </row>
    <row r="314" spans="1:40" hidden="1">
      <c r="A314" s="72"/>
      <c r="B314" s="92"/>
      <c r="C314" s="106"/>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2"/>
    </row>
    <row r="315" spans="1:40" hidden="1">
      <c r="A315" s="72"/>
      <c r="B315" s="92"/>
      <c r="C315" s="106"/>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c r="AN315" s="72"/>
    </row>
    <row r="316" spans="1:40" hidden="1">
      <c r="A316" s="72"/>
      <c r="B316" s="92"/>
      <c r="C316" s="106"/>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c r="AN316" s="72"/>
    </row>
    <row r="317" spans="1:40" hidden="1">
      <c r="A317" s="72"/>
      <c r="B317" s="92"/>
      <c r="C317" s="106"/>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c r="AN317" s="72"/>
    </row>
    <row r="318" spans="1:40" hidden="1">
      <c r="A318" s="72"/>
      <c r="B318" s="92"/>
      <c r="C318" s="106"/>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c r="AN318" s="72"/>
    </row>
    <row r="319" spans="1:40" hidden="1">
      <c r="A319" s="72"/>
      <c r="B319" s="92"/>
      <c r="C319" s="106"/>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c r="AN319" s="72"/>
    </row>
    <row r="320" spans="1:40" hidden="1">
      <c r="A320" s="72"/>
      <c r="B320" s="92"/>
      <c r="C320" s="106"/>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c r="AN320" s="72"/>
    </row>
    <row r="321" spans="1:40" hidden="1">
      <c r="A321" s="72"/>
      <c r="B321" s="92"/>
      <c r="C321" s="106"/>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c r="AN321" s="72"/>
    </row>
    <row r="322" spans="1:40" hidden="1">
      <c r="A322" s="72"/>
      <c r="B322" s="92"/>
      <c r="C322" s="106"/>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c r="AN322" s="72"/>
    </row>
    <row r="323" spans="1:40" hidden="1">
      <c r="A323" s="72"/>
      <c r="B323" s="92"/>
      <c r="C323" s="106"/>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c r="AN323" s="72"/>
    </row>
    <row r="324" spans="1:40" hidden="1">
      <c r="A324" s="72"/>
      <c r="B324" s="92"/>
      <c r="C324" s="106"/>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2"/>
      <c r="AN324" s="72"/>
    </row>
    <row r="325" spans="1:40" hidden="1">
      <c r="A325" s="72"/>
      <c r="B325" s="92"/>
      <c r="C325" s="106"/>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c r="AN325" s="72"/>
    </row>
    <row r="326" spans="1:40" hidden="1">
      <c r="A326" s="72"/>
      <c r="B326" s="92"/>
      <c r="C326" s="106"/>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c r="AN326" s="72"/>
    </row>
    <row r="327" spans="1:40" hidden="1">
      <c r="A327" s="72"/>
      <c r="B327" s="92"/>
      <c r="C327" s="106"/>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2"/>
      <c r="AN327" s="72"/>
    </row>
    <row r="328" spans="1:40" hidden="1">
      <c r="A328" s="72"/>
      <c r="B328" s="92"/>
      <c r="C328" s="106"/>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c r="AN328" s="72"/>
    </row>
    <row r="329" spans="1:40" hidden="1">
      <c r="A329" s="72"/>
      <c r="B329" s="92"/>
      <c r="C329" s="106"/>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2"/>
    </row>
    <row r="330" spans="1:40" hidden="1">
      <c r="A330" s="72"/>
      <c r="B330" s="92"/>
      <c r="C330" s="106"/>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c r="AN330" s="72"/>
    </row>
    <row r="331" spans="1:40" hidden="1">
      <c r="A331" s="72"/>
      <c r="B331" s="92"/>
      <c r="C331" s="106"/>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c r="AN331" s="72"/>
    </row>
    <row r="332" spans="1:40" hidden="1">
      <c r="A332" s="72"/>
      <c r="B332" s="92"/>
      <c r="C332" s="106"/>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c r="AN332" s="72"/>
    </row>
    <row r="333" spans="1:40" hidden="1">
      <c r="A333" s="72"/>
      <c r="B333" s="92"/>
      <c r="C333" s="106"/>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c r="AN333" s="72"/>
    </row>
    <row r="334" spans="1:40" hidden="1">
      <c r="A334" s="72"/>
      <c r="B334" s="92"/>
      <c r="C334" s="106"/>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c r="AN334" s="72"/>
    </row>
    <row r="335" spans="1:40" hidden="1">
      <c r="A335" s="72"/>
      <c r="B335" s="92"/>
      <c r="C335" s="106"/>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c r="AN335" s="72"/>
    </row>
    <row r="336" spans="1:40" hidden="1">
      <c r="A336" s="72"/>
      <c r="B336" s="92"/>
      <c r="C336" s="106"/>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2"/>
      <c r="AN336" s="72"/>
    </row>
    <row r="337" spans="1:40" hidden="1">
      <c r="A337" s="72"/>
      <c r="B337" s="92"/>
      <c r="C337" s="106"/>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c r="AN337" s="72"/>
    </row>
    <row r="338" spans="1:40" hidden="1">
      <c r="A338" s="72"/>
      <c r="B338" s="92"/>
      <c r="C338" s="106"/>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2"/>
    </row>
    <row r="339" spans="1:40" hidden="1">
      <c r="A339" s="72"/>
      <c r="B339" s="92"/>
      <c r="C339" s="106"/>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c r="AN339" s="72"/>
    </row>
    <row r="340" spans="1:40" hidden="1">
      <c r="A340" s="72"/>
      <c r="B340" s="92"/>
      <c r="C340" s="106"/>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2"/>
      <c r="AN340" s="72"/>
    </row>
    <row r="341" spans="1:40" hidden="1">
      <c r="A341" s="72"/>
      <c r="B341" s="92"/>
      <c r="C341" s="106"/>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c r="AN341" s="72"/>
    </row>
    <row r="342" spans="1:40" hidden="1">
      <c r="A342" s="72"/>
      <c r="B342" s="92"/>
      <c r="C342" s="106"/>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c r="AN342" s="72"/>
    </row>
    <row r="343" spans="1:40" hidden="1">
      <c r="A343" s="72"/>
      <c r="B343" s="92"/>
      <c r="C343" s="106"/>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c r="AN343" s="72"/>
    </row>
    <row r="344" spans="1:40" hidden="1">
      <c r="A344" s="72"/>
      <c r="B344" s="92"/>
      <c r="C344" s="106"/>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c r="AN344" s="72"/>
    </row>
    <row r="345" spans="1:40" hidden="1">
      <c r="A345" s="72"/>
      <c r="B345" s="92"/>
      <c r="C345" s="106"/>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c r="AN345" s="72"/>
    </row>
    <row r="346" spans="1:40" hidden="1">
      <c r="A346" s="72"/>
      <c r="B346" s="92"/>
      <c r="C346" s="106"/>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c r="AJ346" s="72"/>
      <c r="AK346" s="72"/>
      <c r="AL346" s="72"/>
      <c r="AM346" s="72"/>
      <c r="AN346" s="72"/>
    </row>
    <row r="347" spans="1:40" hidden="1">
      <c r="A347" s="72"/>
      <c r="B347" s="92"/>
      <c r="C347" s="106"/>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2"/>
      <c r="AN347" s="72"/>
    </row>
    <row r="348" spans="1:40" hidden="1">
      <c r="A348" s="72"/>
      <c r="B348" s="92"/>
      <c r="C348" s="106"/>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c r="AJ348" s="72"/>
      <c r="AK348" s="72"/>
      <c r="AL348" s="72"/>
      <c r="AM348" s="72"/>
      <c r="AN348" s="72"/>
    </row>
    <row r="349" spans="1:40" hidden="1">
      <c r="A349" s="72"/>
      <c r="B349" s="92"/>
      <c r="C349" s="106"/>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c r="AJ349" s="72"/>
      <c r="AK349" s="72"/>
      <c r="AL349" s="72"/>
      <c r="AM349" s="72"/>
      <c r="AN349" s="72"/>
    </row>
    <row r="350" spans="1:40" hidden="1">
      <c r="A350" s="72"/>
      <c r="B350" s="92"/>
      <c r="C350" s="106"/>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c r="AN350" s="72"/>
    </row>
    <row r="351" spans="1:40" hidden="1">
      <c r="A351" s="72"/>
      <c r="B351" s="92"/>
      <c r="C351" s="106"/>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c r="AJ351" s="72"/>
      <c r="AK351" s="72"/>
      <c r="AL351" s="72"/>
      <c r="AM351" s="72"/>
      <c r="AN351" s="72"/>
    </row>
    <row r="352" spans="1:40" hidden="1">
      <c r="A352" s="72"/>
      <c r="B352" s="92"/>
      <c r="C352" s="106"/>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c r="AJ352" s="72"/>
      <c r="AK352" s="72"/>
      <c r="AL352" s="72"/>
      <c r="AM352" s="72"/>
      <c r="AN352" s="72"/>
    </row>
    <row r="353" spans="1:40" hidden="1">
      <c r="A353" s="72"/>
      <c r="B353" s="92"/>
      <c r="C353" s="106"/>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c r="AN353" s="72"/>
    </row>
    <row r="354" spans="1:40" hidden="1">
      <c r="A354" s="72"/>
      <c r="B354" s="92"/>
      <c r="C354" s="106"/>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2"/>
      <c r="AN354" s="72"/>
    </row>
    <row r="355" spans="1:40" hidden="1">
      <c r="A355" s="72"/>
      <c r="B355" s="92"/>
      <c r="C355" s="106"/>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c r="AN355" s="72"/>
    </row>
    <row r="356" spans="1:40" hidden="1">
      <c r="A356" s="72"/>
      <c r="B356" s="92"/>
      <c r="C356" s="106"/>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2"/>
      <c r="AN356" s="72"/>
    </row>
    <row r="357" spans="1:40" hidden="1">
      <c r="A357" s="72"/>
      <c r="B357" s="92"/>
      <c r="C357" s="106"/>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c r="AN357" s="72"/>
    </row>
    <row r="358" spans="1:40" hidden="1">
      <c r="A358" s="72"/>
      <c r="B358" s="92"/>
      <c r="C358" s="106"/>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c r="AN358" s="72"/>
    </row>
    <row r="359" spans="1:40" hidden="1">
      <c r="A359" s="72"/>
      <c r="B359" s="92"/>
      <c r="C359" s="106"/>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c r="AN359" s="72"/>
    </row>
    <row r="360" spans="1:40" hidden="1">
      <c r="A360" s="72"/>
      <c r="B360" s="92"/>
      <c r="C360" s="106"/>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2"/>
      <c r="AN360" s="72"/>
    </row>
    <row r="361" spans="1:40" hidden="1">
      <c r="A361" s="72"/>
      <c r="B361" s="92"/>
      <c r="C361" s="106"/>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c r="AN361" s="72"/>
    </row>
    <row r="362" spans="1:40" hidden="1">
      <c r="A362" s="72"/>
      <c r="B362" s="92"/>
      <c r="C362" s="106"/>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2"/>
      <c r="AN362" s="72"/>
    </row>
    <row r="363" spans="1:40" hidden="1">
      <c r="A363" s="72"/>
      <c r="B363" s="92"/>
      <c r="C363" s="106"/>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c r="AN363" s="72"/>
    </row>
    <row r="364" spans="1:40" hidden="1">
      <c r="A364" s="72"/>
      <c r="B364" s="92"/>
      <c r="C364" s="106"/>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c r="AN364" s="72"/>
    </row>
    <row r="365" spans="1:40" hidden="1">
      <c r="A365" s="72"/>
      <c r="B365" s="92"/>
      <c r="C365" s="106"/>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2"/>
      <c r="AN365" s="72"/>
    </row>
    <row r="366" spans="1:40" hidden="1">
      <c r="A366" s="72"/>
      <c r="B366" s="92"/>
      <c r="C366" s="106"/>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2"/>
      <c r="AN366" s="72"/>
    </row>
    <row r="367" spans="1:40" hidden="1">
      <c r="A367" s="72"/>
      <c r="B367" s="92"/>
      <c r="C367" s="106"/>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c r="AN367" s="72"/>
    </row>
    <row r="368" spans="1:40" hidden="1">
      <c r="A368" s="72"/>
      <c r="B368" s="92"/>
      <c r="C368" s="106"/>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c r="AJ368" s="72"/>
      <c r="AK368" s="72"/>
      <c r="AL368" s="72"/>
      <c r="AM368" s="72"/>
      <c r="AN368" s="72"/>
    </row>
    <row r="369" spans="1:40" hidden="1">
      <c r="A369" s="72"/>
      <c r="B369" s="92"/>
      <c r="C369" s="106"/>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c r="AN369" s="72"/>
    </row>
    <row r="370" spans="1:40" hidden="1">
      <c r="A370" s="72"/>
      <c r="B370" s="92"/>
      <c r="C370" s="106"/>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2"/>
      <c r="AN370" s="72"/>
    </row>
    <row r="371" spans="1:40" hidden="1">
      <c r="A371" s="72"/>
      <c r="B371" s="92"/>
      <c r="C371" s="106"/>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2"/>
      <c r="AN371" s="72"/>
    </row>
    <row r="372" spans="1:40" hidden="1">
      <c r="A372" s="72"/>
      <c r="B372" s="92"/>
      <c r="C372" s="106"/>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c r="AJ372" s="72"/>
      <c r="AK372" s="72"/>
      <c r="AL372" s="72"/>
      <c r="AM372" s="72"/>
      <c r="AN372" s="72"/>
    </row>
    <row r="373" spans="1:40" hidden="1">
      <c r="A373" s="72"/>
      <c r="B373" s="92"/>
      <c r="C373" s="106"/>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2"/>
      <c r="AN373" s="72"/>
    </row>
    <row r="374" spans="1:40" hidden="1">
      <c r="A374" s="72"/>
      <c r="B374" s="92"/>
      <c r="C374" s="106"/>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2"/>
      <c r="AN374" s="72"/>
    </row>
    <row r="375" spans="1:40" hidden="1">
      <c r="A375" s="72"/>
      <c r="B375" s="92"/>
      <c r="C375" s="106"/>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c r="AN375" s="72"/>
    </row>
    <row r="376" spans="1:40" ht="15.75" hidden="1" customHeight="1">
      <c r="A376" s="72"/>
      <c r="B376" s="92"/>
      <c r="C376" s="106"/>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c r="AN376" s="72"/>
    </row>
    <row r="377" spans="1:40" ht="15.75" hidden="1" customHeight="1">
      <c r="A377" s="72"/>
      <c r="B377" s="92"/>
      <c r="C377" s="106"/>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c r="AN377" s="72"/>
    </row>
  </sheetData>
  <sheetProtection formatCells="0" formatColumns="0" formatRows="0" insertHyperlinks="0" selectLockedCells="1"/>
  <mergeCells count="10">
    <mergeCell ref="A1:C1"/>
    <mergeCell ref="A2:C2"/>
    <mergeCell ref="A3:C3"/>
    <mergeCell ref="A4:C4"/>
    <mergeCell ref="A5:C5"/>
    <mergeCell ref="A8:C8"/>
    <mergeCell ref="A9:C9"/>
    <mergeCell ref="A10:C10"/>
    <mergeCell ref="A6:C6"/>
    <mergeCell ref="A7:C7"/>
  </mergeCells>
  <pageMargins left="0.7" right="0.7" top="0.75" bottom="0.75" header="0" footer="0"/>
  <pageSetup scale="1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79E40-0DF2-43DB-A76D-607E3352A928}">
  <dimension ref="A1:D20"/>
  <sheetViews>
    <sheetView showGridLines="0" workbookViewId="0">
      <selection activeCell="A20" sqref="A20:XFD1048576"/>
    </sheetView>
  </sheetViews>
  <sheetFormatPr defaultColWidth="0" defaultRowHeight="15.75" customHeight="1" zeroHeight="1"/>
  <cols>
    <col min="1" max="1" width="41.42578125" style="23" customWidth="1"/>
    <col min="2" max="2" width="10.85546875" style="26" customWidth="1"/>
    <col min="3" max="3" width="43.42578125" style="26" customWidth="1"/>
    <col min="4" max="16384" width="0" style="23" hidden="1"/>
  </cols>
  <sheetData>
    <row r="1" spans="1:4" s="24" customFormat="1">
      <c r="A1" s="220" t="s">
        <v>0</v>
      </c>
      <c r="B1" s="221"/>
      <c r="C1" s="222"/>
      <c r="D1" s="49"/>
    </row>
    <row r="2" spans="1:4">
      <c r="A2" s="223" t="s">
        <v>208</v>
      </c>
      <c r="B2" s="224"/>
      <c r="C2" s="225"/>
      <c r="D2" s="45"/>
    </row>
    <row r="3" spans="1:4" s="27" customFormat="1">
      <c r="A3" s="226" t="s">
        <v>2</v>
      </c>
      <c r="B3" s="227"/>
      <c r="C3" s="228"/>
      <c r="D3" s="150"/>
    </row>
    <row r="4" spans="1:4" s="32" customFormat="1">
      <c r="A4" s="229" t="s">
        <v>209</v>
      </c>
      <c r="B4" s="230"/>
      <c r="C4" s="231"/>
      <c r="D4" s="84"/>
    </row>
    <row r="5" spans="1:4" s="27" customFormat="1" ht="32.25">
      <c r="A5" s="19"/>
      <c r="B5" s="18" t="s">
        <v>210</v>
      </c>
      <c r="C5" s="40" t="s">
        <v>211</v>
      </c>
      <c r="D5" s="150"/>
    </row>
    <row r="6" spans="1:4" s="27" customFormat="1" ht="32.25">
      <c r="A6" s="33" t="s">
        <v>212</v>
      </c>
      <c r="B6" s="34" t="s">
        <v>213</v>
      </c>
      <c r="C6" s="43" t="s">
        <v>214</v>
      </c>
      <c r="D6" s="150"/>
    </row>
    <row r="7" spans="1:4">
      <c r="A7" s="35" t="s">
        <v>215</v>
      </c>
      <c r="B7" s="36" t="s">
        <v>216</v>
      </c>
      <c r="C7" s="63"/>
      <c r="D7" s="45"/>
    </row>
    <row r="8" spans="1:4" ht="30.75">
      <c r="A8" s="35" t="s">
        <v>217</v>
      </c>
      <c r="B8" s="36" t="s">
        <v>216</v>
      </c>
      <c r="C8" s="64"/>
      <c r="D8" s="45"/>
    </row>
    <row r="9" spans="1:4" ht="30.75">
      <c r="A9" s="35" t="s">
        <v>218</v>
      </c>
      <c r="B9" s="36" t="s">
        <v>213</v>
      </c>
      <c r="C9" s="63"/>
      <c r="D9" s="45"/>
    </row>
    <row r="10" spans="1:4" ht="64.5">
      <c r="A10" s="35" t="s">
        <v>219</v>
      </c>
      <c r="B10" s="36" t="s">
        <v>213</v>
      </c>
      <c r="C10" s="64" t="s">
        <v>220</v>
      </c>
      <c r="D10" s="45"/>
    </row>
    <row r="11" spans="1:4">
      <c r="A11" s="35" t="s">
        <v>221</v>
      </c>
      <c r="B11" s="36" t="s">
        <v>216</v>
      </c>
      <c r="C11" s="64"/>
      <c r="D11" s="45"/>
    </row>
    <row r="12" spans="1:4">
      <c r="A12" s="35" t="s">
        <v>222</v>
      </c>
      <c r="B12" s="36" t="s">
        <v>213</v>
      </c>
      <c r="C12" s="65" t="s">
        <v>223</v>
      </c>
      <c r="D12" s="45"/>
    </row>
    <row r="13" spans="1:4" ht="30.75">
      <c r="A13" s="35" t="s">
        <v>224</v>
      </c>
      <c r="B13" s="36" t="s">
        <v>216</v>
      </c>
      <c r="C13" s="66"/>
      <c r="D13" s="45"/>
    </row>
    <row r="14" spans="1:4" ht="30.75">
      <c r="A14" s="35" t="s">
        <v>225</v>
      </c>
      <c r="B14" s="36" t="s">
        <v>216</v>
      </c>
      <c r="C14" s="67"/>
      <c r="D14" s="45"/>
    </row>
    <row r="15" spans="1:4" ht="30.75">
      <c r="A15" s="35" t="s">
        <v>226</v>
      </c>
      <c r="B15" s="36" t="s">
        <v>216</v>
      </c>
      <c r="C15" s="67"/>
      <c r="D15" s="45"/>
    </row>
    <row r="16" spans="1:4" ht="32.25">
      <c r="A16" s="35" t="s">
        <v>227</v>
      </c>
      <c r="B16" s="36" t="s">
        <v>213</v>
      </c>
      <c r="C16" s="68" t="s">
        <v>228</v>
      </c>
      <c r="D16" s="45"/>
    </row>
    <row r="17" spans="1:4" ht="45.75">
      <c r="A17" s="35" t="s">
        <v>229</v>
      </c>
      <c r="B17" s="36" t="s">
        <v>216</v>
      </c>
      <c r="C17" s="68"/>
      <c r="D17" s="45"/>
    </row>
    <row r="18" spans="1:4" ht="45.75">
      <c r="A18" s="35" t="s">
        <v>230</v>
      </c>
      <c r="B18" s="36" t="s">
        <v>216</v>
      </c>
      <c r="C18" s="68"/>
      <c r="D18" s="45"/>
    </row>
    <row r="19" spans="1:4" ht="61.5">
      <c r="A19" s="37" t="s">
        <v>231</v>
      </c>
      <c r="B19" s="38" t="s">
        <v>216</v>
      </c>
      <c r="C19" s="69"/>
      <c r="D19" s="45"/>
    </row>
    <row r="20" spans="1:4" hidden="1">
      <c r="A20" s="45"/>
      <c r="B20" s="151"/>
      <c r="C20" s="151"/>
      <c r="D20" s="45"/>
    </row>
  </sheetData>
  <mergeCells count="4">
    <mergeCell ref="A1:C1"/>
    <mergeCell ref="A2:C2"/>
    <mergeCell ref="A3:C3"/>
    <mergeCell ref="A4:C4"/>
  </mergeCells>
  <dataValidations count="1">
    <dataValidation type="list" allowBlank="1" showInputMessage="1" showErrorMessage="1" sqref="B6:B19" xr:uid="{A03FE91A-0CC4-46B2-9DD6-A8F27F247198}">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43A7D998-1CAD-5E48-BA71-6EF6A38131C3}"/>
  </hyperlink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6D275-3A68-8541-8E5D-FB6EFB9C719D}">
  <dimension ref="A1:AB891"/>
  <sheetViews>
    <sheetView showGridLines="0" topLeftCell="A2" workbookViewId="0">
      <selection activeCell="A889" sqref="A889"/>
    </sheetView>
  </sheetViews>
  <sheetFormatPr defaultColWidth="0" defaultRowHeight="15" customHeight="1" zeroHeight="1"/>
  <cols>
    <col min="1" max="1" width="42.140625" style="23" customWidth="1"/>
    <col min="2" max="2" width="12.5703125" style="23" customWidth="1"/>
    <col min="3" max="3" width="21.42578125" style="23" customWidth="1"/>
    <col min="4" max="4" width="59.42578125" style="23" customWidth="1"/>
    <col min="5" max="5" width="30.5703125" style="17" customWidth="1"/>
    <col min="6" max="6" width="8.7109375" style="23" hidden="1" customWidth="1"/>
    <col min="7" max="26" width="14.42578125" style="23" hidden="1" customWidth="1"/>
    <col min="27" max="28" width="0" style="23" hidden="1" customWidth="1"/>
    <col min="29" max="16384" width="14.42578125" style="23" hidden="1"/>
  </cols>
  <sheetData>
    <row r="1" spans="1:28" ht="34.5" customHeight="1">
      <c r="A1" s="235" t="s">
        <v>232</v>
      </c>
      <c r="B1" s="236"/>
      <c r="C1" s="236"/>
      <c r="D1" s="236"/>
      <c r="E1" s="237"/>
      <c r="F1" s="45"/>
      <c r="G1" s="45"/>
      <c r="H1" s="45"/>
      <c r="I1" s="45"/>
      <c r="J1" s="45"/>
      <c r="K1" s="45"/>
      <c r="L1" s="45"/>
      <c r="M1" s="45"/>
      <c r="N1" s="45"/>
      <c r="O1" s="45"/>
      <c r="P1" s="45"/>
      <c r="Q1" s="45"/>
      <c r="R1" s="45"/>
      <c r="S1" s="45"/>
      <c r="T1" s="45"/>
      <c r="U1" s="45"/>
      <c r="V1" s="45"/>
      <c r="W1" s="45"/>
      <c r="X1" s="45"/>
      <c r="Y1" s="45"/>
      <c r="Z1" s="45"/>
      <c r="AA1" s="45"/>
      <c r="AB1" s="45"/>
    </row>
    <row r="2" spans="1:28" ht="44.25" customHeight="1">
      <c r="A2" s="238" t="s">
        <v>233</v>
      </c>
      <c r="B2" s="239"/>
      <c r="C2" s="239"/>
      <c r="D2" s="239"/>
      <c r="E2" s="240"/>
      <c r="F2" s="45"/>
      <c r="G2" s="45"/>
      <c r="H2" s="45"/>
      <c r="I2" s="45"/>
      <c r="J2" s="45"/>
      <c r="K2" s="45"/>
      <c r="L2" s="45"/>
      <c r="M2" s="45"/>
      <c r="N2" s="45"/>
      <c r="O2" s="45"/>
      <c r="P2" s="45"/>
      <c r="Q2" s="45"/>
      <c r="R2" s="45"/>
      <c r="S2" s="45"/>
      <c r="T2" s="45"/>
      <c r="U2" s="45"/>
      <c r="V2" s="45"/>
      <c r="W2" s="45"/>
      <c r="X2" s="45"/>
      <c r="Y2" s="45"/>
      <c r="Z2" s="45"/>
      <c r="AA2" s="45"/>
      <c r="AB2" s="45"/>
    </row>
    <row r="3" spans="1:28" ht="28.5" customHeight="1">
      <c r="A3" s="241" t="s">
        <v>234</v>
      </c>
      <c r="B3" s="242"/>
      <c r="C3" s="242"/>
      <c r="D3" s="242"/>
      <c r="E3" s="243"/>
      <c r="F3" s="45"/>
      <c r="G3" s="45"/>
      <c r="H3" s="45"/>
      <c r="I3" s="45"/>
      <c r="J3" s="45"/>
      <c r="K3" s="45"/>
      <c r="L3" s="45"/>
      <c r="M3" s="45"/>
      <c r="N3" s="45"/>
      <c r="O3" s="45"/>
      <c r="P3" s="45"/>
      <c r="Q3" s="45"/>
      <c r="R3" s="45"/>
      <c r="S3" s="45"/>
      <c r="T3" s="45"/>
      <c r="U3" s="45"/>
      <c r="V3" s="45"/>
      <c r="W3" s="45"/>
      <c r="X3" s="45"/>
      <c r="Y3" s="45"/>
      <c r="Z3" s="45"/>
      <c r="AA3" s="45"/>
      <c r="AB3" s="45"/>
    </row>
    <row r="4" spans="1:28" ht="111" customHeight="1">
      <c r="A4" s="232" t="s">
        <v>235</v>
      </c>
      <c r="B4" s="233"/>
      <c r="C4" s="233"/>
      <c r="D4" s="233"/>
      <c r="E4" s="234"/>
      <c r="F4" s="49"/>
      <c r="G4" s="45"/>
      <c r="H4" s="45"/>
      <c r="I4" s="45"/>
      <c r="J4" s="45"/>
      <c r="K4" s="45"/>
      <c r="L4" s="45"/>
      <c r="M4" s="45"/>
      <c r="N4" s="45"/>
      <c r="O4" s="45"/>
      <c r="P4" s="45"/>
      <c r="Q4" s="45"/>
      <c r="R4" s="45"/>
      <c r="S4" s="45"/>
      <c r="T4" s="45"/>
      <c r="U4" s="45"/>
      <c r="V4" s="45"/>
      <c r="W4" s="45"/>
      <c r="X4" s="45"/>
      <c r="Y4" s="45"/>
      <c r="Z4" s="45"/>
      <c r="AA4" s="45"/>
      <c r="AB4" s="45"/>
    </row>
    <row r="5" spans="1:28" s="135" customFormat="1" ht="16.5">
      <c r="A5" s="129" t="s">
        <v>236</v>
      </c>
      <c r="B5" s="130" t="s">
        <v>237</v>
      </c>
      <c r="C5" s="131" t="s">
        <v>238</v>
      </c>
      <c r="D5" s="132" t="s">
        <v>239</v>
      </c>
      <c r="E5" s="133" t="s">
        <v>240</v>
      </c>
      <c r="F5" s="134"/>
      <c r="G5" s="134"/>
      <c r="H5" s="134"/>
      <c r="I5" s="134"/>
      <c r="J5" s="134"/>
      <c r="K5" s="134"/>
      <c r="L5" s="134"/>
      <c r="M5" s="134"/>
      <c r="N5" s="134"/>
      <c r="O5" s="134"/>
      <c r="P5" s="134"/>
      <c r="Q5" s="134"/>
      <c r="R5" s="134"/>
      <c r="S5" s="134"/>
      <c r="T5" s="134"/>
      <c r="U5" s="134"/>
      <c r="V5" s="134"/>
      <c r="W5" s="134"/>
      <c r="X5" s="134"/>
      <c r="Y5" s="134"/>
      <c r="Z5" s="134"/>
      <c r="AA5" s="134"/>
      <c r="AB5" s="134"/>
    </row>
    <row r="6" spans="1:28" ht="81">
      <c r="A6" s="10" t="s">
        <v>241</v>
      </c>
      <c r="B6" s="11">
        <f>'Design &amp; Usability'!C24</f>
        <v>11</v>
      </c>
      <c r="C6" s="12" t="s">
        <v>242</v>
      </c>
      <c r="D6" s="13" t="s">
        <v>243</v>
      </c>
      <c r="E6" s="70" t="str">
        <f>IF(B6&gt;8, "Meets Expectations", "Does Not Meet Expectations")</f>
        <v>Meets Expectations</v>
      </c>
      <c r="F6" s="45"/>
      <c r="G6" s="45"/>
      <c r="H6" s="45"/>
      <c r="I6" s="45"/>
      <c r="J6" s="45"/>
      <c r="K6" s="45"/>
      <c r="L6" s="45"/>
      <c r="M6" s="45"/>
      <c r="N6" s="45"/>
      <c r="O6" s="45"/>
      <c r="P6" s="45"/>
      <c r="Q6" s="45"/>
      <c r="R6" s="45"/>
      <c r="S6" s="45"/>
      <c r="T6" s="45"/>
      <c r="U6" s="45"/>
      <c r="V6" s="45"/>
      <c r="W6" s="45"/>
      <c r="X6" s="45"/>
      <c r="Y6" s="45"/>
      <c r="Z6" s="45"/>
      <c r="AA6" s="45"/>
      <c r="AB6" s="45"/>
    </row>
    <row r="7" spans="1:28" ht="64.5">
      <c r="A7" s="10" t="s">
        <v>244</v>
      </c>
      <c r="B7" s="11">
        <f>'Design &amp; Usability'!C40</f>
        <v>9</v>
      </c>
      <c r="C7" s="12" t="s">
        <v>245</v>
      </c>
      <c r="D7" s="13" t="s">
        <v>246</v>
      </c>
      <c r="E7" s="70" t="str">
        <f>IF(B7&gt;7, "Meets Expectations", "Does Not Meet Expectations")</f>
        <v>Meets Expectations</v>
      </c>
      <c r="F7" s="45"/>
      <c r="G7" s="45"/>
      <c r="H7" s="45"/>
      <c r="I7" s="45"/>
      <c r="J7" s="45"/>
      <c r="K7" s="45"/>
      <c r="L7" s="45"/>
      <c r="M7" s="45"/>
      <c r="N7" s="45"/>
      <c r="O7" s="45"/>
      <c r="P7" s="45"/>
      <c r="Q7" s="45"/>
      <c r="R7" s="45"/>
      <c r="S7" s="45"/>
      <c r="T7" s="45"/>
      <c r="U7" s="45"/>
      <c r="V7" s="45"/>
      <c r="W7" s="45"/>
      <c r="X7" s="45"/>
      <c r="Y7" s="45"/>
      <c r="Z7" s="45"/>
      <c r="AA7" s="45"/>
      <c r="AB7" s="45"/>
    </row>
    <row r="8" spans="1:28" ht="32.25">
      <c r="A8" s="3" t="s">
        <v>247</v>
      </c>
      <c r="B8" s="4">
        <f>'PA &amp; Phonemic Awareness'!C27</f>
        <v>12</v>
      </c>
      <c r="C8" s="8" t="s">
        <v>248</v>
      </c>
      <c r="D8" s="9" t="s">
        <v>249</v>
      </c>
      <c r="E8" s="71" t="str">
        <f>IF(B8&gt;11, "Meets Expectations", "Does Not Meet Expectations")</f>
        <v>Meets Expectations</v>
      </c>
      <c r="F8" s="45"/>
      <c r="G8" s="45"/>
      <c r="H8" s="45"/>
      <c r="I8" s="45"/>
      <c r="J8" s="45"/>
      <c r="K8" s="45"/>
      <c r="L8" s="45"/>
      <c r="M8" s="45"/>
      <c r="N8" s="45"/>
      <c r="O8" s="45"/>
      <c r="P8" s="45"/>
      <c r="Q8" s="45"/>
      <c r="R8" s="45"/>
      <c r="S8" s="45"/>
      <c r="T8" s="45"/>
      <c r="U8" s="45"/>
      <c r="V8" s="45"/>
      <c r="W8" s="45"/>
      <c r="X8" s="45"/>
      <c r="Y8" s="45"/>
      <c r="Z8" s="45"/>
      <c r="AA8" s="45"/>
      <c r="AB8" s="45"/>
    </row>
    <row r="9" spans="1:28" ht="32.25">
      <c r="A9" s="5" t="s">
        <v>250</v>
      </c>
      <c r="B9" s="4">
        <v>21</v>
      </c>
      <c r="C9" s="8" t="s">
        <v>251</v>
      </c>
      <c r="D9" s="9" t="s">
        <v>252</v>
      </c>
      <c r="E9" s="71" t="str">
        <f>'Intervention RatingSummary'!E8</f>
        <v>Meets Expectations</v>
      </c>
      <c r="F9" s="45"/>
      <c r="G9" s="45"/>
      <c r="H9" s="45"/>
      <c r="I9" s="45"/>
      <c r="J9" s="45"/>
      <c r="K9" s="45"/>
      <c r="L9" s="45"/>
      <c r="M9" s="45"/>
      <c r="N9" s="45"/>
      <c r="O9" s="45"/>
      <c r="P9" s="45"/>
      <c r="Q9" s="45"/>
      <c r="R9" s="45"/>
      <c r="S9" s="45"/>
      <c r="T9" s="45"/>
      <c r="U9" s="45"/>
      <c r="V9" s="45"/>
      <c r="W9" s="45"/>
      <c r="X9" s="45"/>
      <c r="Y9" s="45"/>
      <c r="Z9" s="45"/>
      <c r="AA9" s="45"/>
      <c r="AB9" s="45"/>
    </row>
    <row r="10" spans="1:28" ht="32.25">
      <c r="A10" s="5" t="s">
        <v>253</v>
      </c>
      <c r="B10" s="4">
        <f>Fluency!C31</f>
        <v>16</v>
      </c>
      <c r="C10" s="8" t="s">
        <v>254</v>
      </c>
      <c r="D10" s="9" t="s">
        <v>255</v>
      </c>
      <c r="E10" s="71" t="str">
        <f>IF(B10&gt;14, "Meets Expectations", "Does Not Meet Expectations")</f>
        <v>Meets Expectations</v>
      </c>
      <c r="F10" s="45"/>
      <c r="G10" s="45"/>
      <c r="H10" s="45"/>
      <c r="I10" s="45"/>
      <c r="J10" s="45"/>
      <c r="K10" s="45"/>
      <c r="L10" s="45"/>
      <c r="M10" s="45"/>
      <c r="N10" s="45"/>
      <c r="O10" s="45"/>
      <c r="P10" s="45"/>
      <c r="Q10" s="45"/>
      <c r="R10" s="45"/>
      <c r="S10" s="45"/>
      <c r="T10" s="45"/>
      <c r="U10" s="45"/>
      <c r="V10" s="45"/>
      <c r="W10" s="45"/>
      <c r="X10" s="45"/>
      <c r="Y10" s="45"/>
      <c r="Z10" s="45"/>
      <c r="AA10" s="45"/>
      <c r="AB10" s="45"/>
    </row>
    <row r="11" spans="1:28" ht="15.75" hidden="1" customHeight="1">
      <c r="A11" s="2"/>
      <c r="B11" s="39"/>
      <c r="C11" s="39"/>
      <c r="D11" s="39"/>
      <c r="E11" s="42"/>
      <c r="F11" s="45"/>
      <c r="G11" s="45"/>
      <c r="H11" s="45"/>
      <c r="I11" s="45"/>
      <c r="J11" s="45"/>
      <c r="K11" s="45"/>
      <c r="L11" s="45"/>
      <c r="M11" s="45"/>
      <c r="N11" s="45"/>
      <c r="O11" s="45"/>
      <c r="P11" s="45"/>
      <c r="Q11" s="45"/>
      <c r="R11" s="45"/>
      <c r="S11" s="45"/>
      <c r="T11" s="45"/>
      <c r="U11" s="45"/>
      <c r="V11" s="45"/>
      <c r="W11" s="45"/>
      <c r="X11" s="45"/>
      <c r="Y11" s="45"/>
      <c r="Z11" s="45"/>
      <c r="AA11" s="45"/>
      <c r="AB11" s="45"/>
    </row>
    <row r="12" spans="1:28" ht="15.75" hidden="1" customHeight="1">
      <c r="A12" s="2"/>
      <c r="B12" s="1"/>
      <c r="C12" s="1"/>
      <c r="D12" s="1"/>
      <c r="E12" s="41"/>
      <c r="F12" s="45"/>
      <c r="G12" s="45"/>
      <c r="H12" s="45"/>
      <c r="I12" s="45"/>
      <c r="J12" s="45"/>
      <c r="K12" s="45"/>
      <c r="L12" s="45"/>
      <c r="M12" s="45"/>
      <c r="N12" s="45"/>
      <c r="O12" s="45"/>
      <c r="P12" s="45"/>
      <c r="Q12" s="45"/>
      <c r="R12" s="45"/>
      <c r="S12" s="45"/>
      <c r="T12" s="45"/>
      <c r="U12" s="45"/>
      <c r="V12" s="45"/>
      <c r="W12" s="45"/>
      <c r="X12" s="45"/>
      <c r="Y12" s="45"/>
      <c r="Z12" s="45"/>
      <c r="AA12" s="45"/>
      <c r="AB12" s="45"/>
    </row>
    <row r="13" spans="1:28" ht="15" hidden="1" customHeight="1">
      <c r="A13" s="45"/>
      <c r="B13" s="45"/>
      <c r="C13" s="45"/>
      <c r="D13" s="45"/>
      <c r="E13" s="55"/>
      <c r="F13" s="45"/>
      <c r="G13" s="45"/>
      <c r="H13" s="45"/>
      <c r="I13" s="45"/>
      <c r="J13" s="45"/>
      <c r="K13" s="45"/>
      <c r="L13" s="45"/>
      <c r="M13" s="45"/>
      <c r="N13" s="45"/>
      <c r="O13" s="45"/>
      <c r="P13" s="45"/>
      <c r="Q13" s="45"/>
      <c r="R13" s="45"/>
      <c r="S13" s="45"/>
      <c r="T13" s="45"/>
      <c r="U13" s="45"/>
      <c r="V13" s="45"/>
      <c r="W13" s="45"/>
      <c r="X13" s="45"/>
      <c r="Y13" s="45"/>
      <c r="Z13" s="45"/>
      <c r="AA13" s="45"/>
      <c r="AB13" s="45"/>
    </row>
    <row r="14" spans="1:28" ht="15" hidden="1" customHeight="1">
      <c r="A14" s="45"/>
      <c r="B14" s="45"/>
      <c r="C14" s="45"/>
      <c r="D14" s="45"/>
      <c r="E14" s="55"/>
      <c r="F14" s="45"/>
      <c r="G14" s="45"/>
      <c r="H14" s="45"/>
      <c r="I14" s="45"/>
      <c r="J14" s="45"/>
      <c r="K14" s="45"/>
      <c r="L14" s="45"/>
      <c r="M14" s="45"/>
      <c r="N14" s="45"/>
      <c r="O14" s="45"/>
      <c r="P14" s="45"/>
      <c r="Q14" s="45"/>
      <c r="R14" s="45"/>
      <c r="S14" s="45"/>
      <c r="T14" s="45"/>
      <c r="U14" s="45"/>
      <c r="V14" s="45"/>
      <c r="W14" s="45"/>
      <c r="X14" s="45"/>
      <c r="Y14" s="45"/>
      <c r="Z14" s="45"/>
      <c r="AA14" s="45"/>
      <c r="AB14" s="45"/>
    </row>
    <row r="15" spans="1:28" ht="15" hidden="1" customHeight="1">
      <c r="A15" s="45"/>
      <c r="B15" s="45"/>
      <c r="C15" s="45"/>
      <c r="D15" s="45"/>
      <c r="E15" s="55"/>
      <c r="F15" s="45"/>
      <c r="G15" s="45"/>
      <c r="H15" s="45"/>
      <c r="I15" s="45"/>
      <c r="J15" s="45"/>
      <c r="K15" s="45"/>
      <c r="L15" s="45"/>
      <c r="M15" s="45"/>
      <c r="N15" s="45"/>
      <c r="O15" s="45"/>
      <c r="P15" s="45"/>
      <c r="Q15" s="45"/>
      <c r="R15" s="45"/>
      <c r="S15" s="45"/>
      <c r="T15" s="45"/>
      <c r="U15" s="45"/>
      <c r="V15" s="45"/>
      <c r="W15" s="45"/>
      <c r="X15" s="45"/>
      <c r="Y15" s="45"/>
      <c r="Z15" s="45"/>
      <c r="AA15" s="45"/>
      <c r="AB15" s="45"/>
    </row>
    <row r="16" spans="1:28" ht="15" hidden="1" customHeight="1">
      <c r="A16" s="45"/>
      <c r="B16" s="45"/>
      <c r="C16" s="45"/>
      <c r="D16" s="45"/>
      <c r="E16" s="55"/>
      <c r="F16" s="45"/>
      <c r="G16" s="45"/>
      <c r="H16" s="45"/>
      <c r="I16" s="45"/>
      <c r="J16" s="45"/>
      <c r="K16" s="45"/>
      <c r="L16" s="45"/>
      <c r="M16" s="45"/>
      <c r="N16" s="45"/>
      <c r="O16" s="45"/>
      <c r="P16" s="45"/>
      <c r="Q16" s="45"/>
      <c r="R16" s="45"/>
      <c r="S16" s="45"/>
      <c r="T16" s="45"/>
      <c r="U16" s="45"/>
      <c r="V16" s="45"/>
      <c r="W16" s="45"/>
      <c r="X16" s="45"/>
      <c r="Y16" s="45"/>
      <c r="Z16" s="45"/>
      <c r="AA16" s="45"/>
      <c r="AB16" s="45"/>
    </row>
    <row r="17" spans="1:28" ht="15" hidden="1" customHeight="1">
      <c r="A17" s="45"/>
      <c r="B17" s="45"/>
      <c r="C17" s="45"/>
      <c r="D17" s="45"/>
      <c r="E17" s="55"/>
      <c r="F17" s="45"/>
      <c r="G17" s="45"/>
      <c r="H17" s="45"/>
      <c r="I17" s="45"/>
      <c r="J17" s="45"/>
      <c r="K17" s="45"/>
      <c r="L17" s="45"/>
      <c r="M17" s="45"/>
      <c r="N17" s="45"/>
      <c r="O17" s="45"/>
      <c r="P17" s="45"/>
      <c r="Q17" s="45"/>
      <c r="R17" s="45"/>
      <c r="S17" s="45"/>
      <c r="T17" s="45"/>
      <c r="U17" s="45"/>
      <c r="V17" s="45"/>
      <c r="W17" s="45"/>
      <c r="X17" s="45"/>
      <c r="Y17" s="45"/>
      <c r="Z17" s="45"/>
      <c r="AA17" s="45"/>
      <c r="AB17" s="45"/>
    </row>
    <row r="18" spans="1:28" ht="15" hidden="1" customHeight="1">
      <c r="A18" s="45"/>
      <c r="B18" s="45"/>
      <c r="C18" s="45"/>
      <c r="D18" s="45"/>
      <c r="E18" s="55"/>
      <c r="F18" s="45"/>
      <c r="G18" s="45"/>
      <c r="H18" s="45"/>
      <c r="I18" s="45"/>
      <c r="J18" s="45"/>
      <c r="K18" s="45"/>
      <c r="L18" s="45"/>
      <c r="M18" s="45"/>
      <c r="N18" s="45"/>
      <c r="O18" s="45"/>
      <c r="P18" s="45"/>
      <c r="Q18" s="45"/>
      <c r="R18" s="45"/>
      <c r="S18" s="45"/>
      <c r="T18" s="45"/>
      <c r="U18" s="45"/>
      <c r="V18" s="45"/>
      <c r="W18" s="45"/>
      <c r="X18" s="45"/>
      <c r="Y18" s="45"/>
      <c r="Z18" s="45"/>
      <c r="AA18" s="45"/>
      <c r="AB18" s="45"/>
    </row>
    <row r="19" spans="1:28" ht="15" hidden="1" customHeight="1">
      <c r="A19" s="45"/>
      <c r="B19" s="45"/>
      <c r="C19" s="45"/>
      <c r="D19" s="45"/>
      <c r="E19" s="55"/>
      <c r="F19" s="45"/>
      <c r="G19" s="45"/>
      <c r="H19" s="45"/>
      <c r="I19" s="45"/>
      <c r="J19" s="45"/>
      <c r="K19" s="45"/>
      <c r="L19" s="45"/>
      <c r="M19" s="45"/>
      <c r="N19" s="45"/>
      <c r="O19" s="45"/>
      <c r="P19" s="45"/>
      <c r="Q19" s="45"/>
      <c r="R19" s="45"/>
      <c r="S19" s="45"/>
      <c r="T19" s="45"/>
      <c r="U19" s="45"/>
      <c r="V19" s="45"/>
      <c r="W19" s="45"/>
      <c r="X19" s="45"/>
      <c r="Y19" s="45"/>
      <c r="Z19" s="45"/>
      <c r="AA19" s="45"/>
      <c r="AB19" s="45"/>
    </row>
    <row r="20" spans="1:28" ht="15" hidden="1" customHeight="1">
      <c r="A20" s="45"/>
      <c r="B20" s="45"/>
      <c r="C20" s="45"/>
      <c r="D20" s="45"/>
      <c r="E20" s="55"/>
      <c r="F20" s="45"/>
      <c r="G20" s="45"/>
      <c r="H20" s="45"/>
      <c r="I20" s="45"/>
      <c r="J20" s="45"/>
      <c r="K20" s="45"/>
      <c r="L20" s="45"/>
      <c r="M20" s="45"/>
      <c r="N20" s="45"/>
      <c r="O20" s="45"/>
      <c r="P20" s="45"/>
      <c r="Q20" s="45"/>
      <c r="R20" s="45"/>
      <c r="S20" s="45"/>
      <c r="T20" s="45"/>
      <c r="U20" s="45"/>
      <c r="V20" s="45"/>
      <c r="W20" s="45"/>
      <c r="X20" s="45"/>
      <c r="Y20" s="45"/>
      <c r="Z20" s="45"/>
      <c r="AA20" s="45"/>
      <c r="AB20" s="45"/>
    </row>
    <row r="21" spans="1:28" ht="15" hidden="1" customHeight="1">
      <c r="A21" s="45"/>
      <c r="B21" s="45"/>
      <c r="C21" s="45"/>
      <c r="D21" s="45"/>
      <c r="E21" s="55"/>
      <c r="F21" s="45"/>
      <c r="G21" s="45"/>
      <c r="H21" s="45"/>
      <c r="I21" s="45"/>
      <c r="J21" s="45"/>
      <c r="K21" s="45"/>
      <c r="L21" s="45"/>
      <c r="M21" s="45"/>
      <c r="N21" s="45"/>
      <c r="O21" s="45"/>
      <c r="P21" s="45"/>
      <c r="Q21" s="45"/>
      <c r="R21" s="45"/>
      <c r="S21" s="45"/>
      <c r="T21" s="45"/>
      <c r="U21" s="45"/>
      <c r="V21" s="45"/>
      <c r="W21" s="45"/>
      <c r="X21" s="45"/>
      <c r="Y21" s="45"/>
      <c r="Z21" s="45"/>
      <c r="AA21" s="45"/>
      <c r="AB21" s="45"/>
    </row>
    <row r="22" spans="1:28" ht="15" hidden="1" customHeight="1">
      <c r="A22" s="45"/>
      <c r="B22" s="45"/>
      <c r="C22" s="45"/>
      <c r="D22" s="45"/>
      <c r="E22" s="55"/>
      <c r="F22" s="45"/>
      <c r="G22" s="45"/>
      <c r="H22" s="45"/>
      <c r="I22" s="45"/>
      <c r="J22" s="45"/>
      <c r="K22" s="45"/>
      <c r="L22" s="45"/>
      <c r="M22" s="45"/>
      <c r="N22" s="45"/>
      <c r="O22" s="45"/>
      <c r="P22" s="45"/>
      <c r="Q22" s="45"/>
      <c r="R22" s="45"/>
      <c r="S22" s="45"/>
      <c r="T22" s="45"/>
      <c r="U22" s="45"/>
      <c r="V22" s="45"/>
      <c r="W22" s="45"/>
      <c r="X22" s="45"/>
      <c r="Y22" s="45"/>
      <c r="Z22" s="45"/>
      <c r="AA22" s="45"/>
      <c r="AB22" s="45"/>
    </row>
    <row r="23" spans="1:28" ht="15" hidden="1" customHeight="1">
      <c r="A23" s="45"/>
      <c r="B23" s="45"/>
      <c r="C23" s="45"/>
      <c r="D23" s="45"/>
      <c r="E23" s="55"/>
      <c r="F23" s="45"/>
      <c r="G23" s="45"/>
      <c r="H23" s="45"/>
      <c r="I23" s="45"/>
      <c r="J23" s="45"/>
      <c r="K23" s="45"/>
      <c r="L23" s="45"/>
      <c r="M23" s="45"/>
      <c r="N23" s="45"/>
      <c r="O23" s="45"/>
      <c r="P23" s="45"/>
      <c r="Q23" s="45"/>
      <c r="R23" s="45"/>
      <c r="S23" s="45"/>
      <c r="T23" s="45"/>
      <c r="U23" s="45"/>
      <c r="V23" s="45"/>
      <c r="W23" s="45"/>
      <c r="X23" s="45"/>
      <c r="Y23" s="45"/>
      <c r="Z23" s="45"/>
      <c r="AA23" s="45"/>
      <c r="AB23" s="45"/>
    </row>
    <row r="24" spans="1:28" ht="15" hidden="1" customHeight="1">
      <c r="A24" s="45"/>
      <c r="B24" s="45"/>
      <c r="C24" s="45"/>
      <c r="D24" s="45"/>
      <c r="E24" s="55"/>
      <c r="F24" s="45"/>
      <c r="G24" s="45"/>
      <c r="H24" s="45"/>
      <c r="I24" s="45"/>
      <c r="J24" s="45"/>
      <c r="K24" s="45"/>
      <c r="L24" s="45"/>
      <c r="M24" s="45"/>
      <c r="N24" s="45"/>
      <c r="O24" s="45"/>
      <c r="P24" s="45"/>
      <c r="Q24" s="45"/>
      <c r="R24" s="45"/>
      <c r="S24" s="45"/>
      <c r="T24" s="45"/>
      <c r="U24" s="45"/>
      <c r="V24" s="45"/>
      <c r="W24" s="45"/>
      <c r="X24" s="45"/>
      <c r="Y24" s="45"/>
      <c r="Z24" s="45"/>
      <c r="AA24" s="45"/>
      <c r="AB24" s="45"/>
    </row>
    <row r="25" spans="1:28" ht="15" hidden="1" customHeight="1">
      <c r="A25" s="45"/>
      <c r="B25" s="45"/>
      <c r="C25" s="45"/>
      <c r="D25" s="45"/>
      <c r="E25" s="55"/>
      <c r="F25" s="45"/>
      <c r="G25" s="45"/>
      <c r="H25" s="45"/>
      <c r="I25" s="45"/>
      <c r="J25" s="45"/>
      <c r="K25" s="45"/>
      <c r="L25" s="45"/>
      <c r="M25" s="45"/>
      <c r="N25" s="45"/>
      <c r="O25" s="45"/>
      <c r="P25" s="45"/>
      <c r="Q25" s="45"/>
      <c r="R25" s="45"/>
      <c r="S25" s="45"/>
      <c r="T25" s="45"/>
      <c r="U25" s="45"/>
      <c r="V25" s="45"/>
      <c r="W25" s="45"/>
      <c r="X25" s="45"/>
      <c r="Y25" s="45"/>
      <c r="Z25" s="45"/>
      <c r="AA25" s="45"/>
      <c r="AB25" s="45"/>
    </row>
    <row r="26" spans="1:28" ht="15" hidden="1" customHeight="1">
      <c r="A26" s="45"/>
      <c r="B26" s="45"/>
      <c r="C26" s="45"/>
      <c r="D26" s="45"/>
      <c r="E26" s="55"/>
      <c r="F26" s="45"/>
      <c r="G26" s="45"/>
      <c r="H26" s="45"/>
      <c r="I26" s="45"/>
      <c r="J26" s="45"/>
      <c r="K26" s="45"/>
      <c r="L26" s="45"/>
      <c r="M26" s="45"/>
      <c r="N26" s="45"/>
      <c r="O26" s="45"/>
      <c r="P26" s="45"/>
      <c r="Q26" s="45"/>
      <c r="R26" s="45"/>
      <c r="S26" s="45"/>
      <c r="T26" s="45"/>
      <c r="U26" s="45"/>
      <c r="V26" s="45"/>
      <c r="W26" s="45"/>
      <c r="X26" s="45"/>
      <c r="Y26" s="45"/>
      <c r="Z26" s="45"/>
      <c r="AA26" s="45"/>
      <c r="AB26" s="45"/>
    </row>
    <row r="27" spans="1:28" ht="15" hidden="1" customHeight="1">
      <c r="A27" s="45"/>
      <c r="B27" s="45"/>
      <c r="C27" s="45"/>
      <c r="D27" s="45"/>
      <c r="E27" s="55"/>
      <c r="F27" s="45"/>
      <c r="G27" s="45"/>
      <c r="H27" s="45"/>
      <c r="I27" s="45"/>
      <c r="J27" s="45"/>
      <c r="K27" s="45"/>
      <c r="L27" s="45"/>
      <c r="M27" s="45"/>
      <c r="N27" s="45"/>
      <c r="O27" s="45"/>
      <c r="P27" s="45"/>
      <c r="Q27" s="45"/>
      <c r="R27" s="45"/>
      <c r="S27" s="45"/>
      <c r="T27" s="45"/>
      <c r="U27" s="45"/>
      <c r="V27" s="45"/>
      <c r="W27" s="45"/>
      <c r="X27" s="45"/>
      <c r="Y27" s="45"/>
      <c r="Z27" s="45"/>
      <c r="AA27" s="45"/>
      <c r="AB27" s="45"/>
    </row>
    <row r="28" spans="1:28" ht="15" hidden="1" customHeight="1">
      <c r="A28" s="45"/>
      <c r="B28" s="45"/>
      <c r="C28" s="45"/>
      <c r="D28" s="45"/>
      <c r="E28" s="55"/>
      <c r="F28" s="45"/>
      <c r="G28" s="45"/>
      <c r="H28" s="45"/>
      <c r="I28" s="45"/>
      <c r="J28" s="45"/>
      <c r="K28" s="45"/>
      <c r="L28" s="45"/>
      <c r="M28" s="45"/>
      <c r="N28" s="45"/>
      <c r="O28" s="45"/>
      <c r="P28" s="45"/>
      <c r="Q28" s="45"/>
      <c r="R28" s="45"/>
      <c r="S28" s="45"/>
      <c r="T28" s="45"/>
      <c r="U28" s="45"/>
      <c r="V28" s="45"/>
      <c r="W28" s="45"/>
      <c r="X28" s="45"/>
      <c r="Y28" s="45"/>
      <c r="Z28" s="45"/>
      <c r="AA28" s="45"/>
      <c r="AB28" s="45"/>
    </row>
    <row r="29" spans="1:28" ht="15" hidden="1" customHeight="1">
      <c r="A29" s="45"/>
      <c r="B29" s="45"/>
      <c r="C29" s="45"/>
      <c r="D29" s="45"/>
      <c r="E29" s="55"/>
      <c r="F29" s="45"/>
      <c r="G29" s="45"/>
      <c r="H29" s="45"/>
      <c r="I29" s="45"/>
      <c r="J29" s="45"/>
      <c r="K29" s="45"/>
      <c r="L29" s="45"/>
      <c r="M29" s="45"/>
      <c r="N29" s="45"/>
      <c r="O29" s="45"/>
      <c r="P29" s="45"/>
      <c r="Q29" s="45"/>
      <c r="R29" s="45"/>
      <c r="S29" s="45"/>
      <c r="T29" s="45"/>
      <c r="U29" s="45"/>
      <c r="V29" s="45"/>
      <c r="W29" s="45"/>
      <c r="X29" s="45"/>
      <c r="Y29" s="45"/>
      <c r="Z29" s="45"/>
      <c r="AA29" s="45"/>
      <c r="AB29" s="45"/>
    </row>
    <row r="30" spans="1:28" ht="15" hidden="1" customHeight="1">
      <c r="A30" s="45"/>
      <c r="B30" s="45"/>
      <c r="C30" s="45"/>
      <c r="D30" s="45"/>
      <c r="E30" s="55"/>
      <c r="F30" s="45"/>
      <c r="G30" s="45"/>
      <c r="H30" s="45"/>
      <c r="I30" s="45"/>
      <c r="J30" s="45"/>
      <c r="K30" s="45"/>
      <c r="L30" s="45"/>
      <c r="M30" s="45"/>
      <c r="N30" s="45"/>
      <c r="O30" s="45"/>
      <c r="P30" s="45"/>
      <c r="Q30" s="45"/>
      <c r="R30" s="45"/>
      <c r="S30" s="45"/>
      <c r="T30" s="45"/>
      <c r="U30" s="45"/>
      <c r="V30" s="45"/>
      <c r="W30" s="45"/>
      <c r="X30" s="45"/>
      <c r="Y30" s="45"/>
      <c r="Z30" s="45"/>
      <c r="AA30" s="45"/>
      <c r="AB30" s="45"/>
    </row>
    <row r="31" spans="1:28" ht="15" hidden="1" customHeight="1">
      <c r="A31" s="45"/>
      <c r="B31" s="45"/>
      <c r="C31" s="45"/>
      <c r="D31" s="45"/>
      <c r="E31" s="55"/>
      <c r="F31" s="45"/>
      <c r="G31" s="45"/>
      <c r="H31" s="45"/>
      <c r="I31" s="45"/>
      <c r="J31" s="45"/>
      <c r="K31" s="45"/>
      <c r="L31" s="45"/>
      <c r="M31" s="45"/>
      <c r="N31" s="45"/>
      <c r="O31" s="45"/>
      <c r="P31" s="45"/>
      <c r="Q31" s="45"/>
      <c r="R31" s="45"/>
      <c r="S31" s="45"/>
      <c r="T31" s="45"/>
      <c r="U31" s="45"/>
      <c r="V31" s="45"/>
      <c r="W31" s="45"/>
      <c r="X31" s="45"/>
      <c r="Y31" s="45"/>
      <c r="Z31" s="45"/>
      <c r="AA31" s="45"/>
      <c r="AB31" s="45"/>
    </row>
    <row r="32" spans="1:28" ht="15" hidden="1" customHeight="1">
      <c r="A32" s="45"/>
      <c r="B32" s="45"/>
      <c r="C32" s="45"/>
      <c r="D32" s="45"/>
      <c r="E32" s="55"/>
      <c r="F32" s="45"/>
      <c r="G32" s="45"/>
      <c r="H32" s="45"/>
      <c r="I32" s="45"/>
      <c r="J32" s="45"/>
      <c r="K32" s="45"/>
      <c r="L32" s="45"/>
      <c r="M32" s="45"/>
      <c r="N32" s="45"/>
      <c r="O32" s="45"/>
      <c r="P32" s="45"/>
      <c r="Q32" s="45"/>
      <c r="R32" s="45"/>
      <c r="S32" s="45"/>
      <c r="T32" s="45"/>
      <c r="U32" s="45"/>
      <c r="V32" s="45"/>
      <c r="W32" s="45"/>
      <c r="X32" s="45"/>
      <c r="Y32" s="45"/>
      <c r="Z32" s="45"/>
      <c r="AA32" s="45"/>
      <c r="AB32" s="45"/>
    </row>
    <row r="33" spans="1:28" ht="15" hidden="1" customHeight="1">
      <c r="A33" s="45"/>
      <c r="B33" s="45"/>
      <c r="C33" s="45"/>
      <c r="D33" s="45"/>
      <c r="E33" s="55"/>
      <c r="F33" s="45"/>
      <c r="G33" s="45"/>
      <c r="H33" s="45"/>
      <c r="I33" s="45"/>
      <c r="J33" s="45"/>
      <c r="K33" s="45"/>
      <c r="L33" s="45"/>
      <c r="M33" s="45"/>
      <c r="N33" s="45"/>
      <c r="O33" s="45"/>
      <c r="P33" s="45"/>
      <c r="Q33" s="45"/>
      <c r="R33" s="45"/>
      <c r="S33" s="45"/>
      <c r="T33" s="45"/>
      <c r="U33" s="45"/>
      <c r="V33" s="45"/>
      <c r="W33" s="45"/>
      <c r="X33" s="45"/>
      <c r="Y33" s="45"/>
      <c r="Z33" s="45"/>
      <c r="AA33" s="45"/>
      <c r="AB33" s="45"/>
    </row>
    <row r="34" spans="1:28" ht="15" hidden="1" customHeight="1">
      <c r="A34" s="45"/>
      <c r="B34" s="45"/>
      <c r="C34" s="45"/>
      <c r="D34" s="45"/>
      <c r="E34" s="55"/>
      <c r="F34" s="45"/>
      <c r="G34" s="45"/>
      <c r="H34" s="45"/>
      <c r="I34" s="45"/>
      <c r="J34" s="45"/>
      <c r="K34" s="45"/>
      <c r="L34" s="45"/>
      <c r="M34" s="45"/>
      <c r="N34" s="45"/>
      <c r="O34" s="45"/>
      <c r="P34" s="45"/>
      <c r="Q34" s="45"/>
      <c r="R34" s="45"/>
      <c r="S34" s="45"/>
      <c r="T34" s="45"/>
      <c r="U34" s="45"/>
      <c r="V34" s="45"/>
      <c r="W34" s="45"/>
      <c r="X34" s="45"/>
      <c r="Y34" s="45"/>
      <c r="Z34" s="45"/>
      <c r="AA34" s="45"/>
      <c r="AB34" s="45"/>
    </row>
    <row r="35" spans="1:28" ht="15" hidden="1" customHeight="1">
      <c r="A35" s="45"/>
      <c r="B35" s="45"/>
      <c r="C35" s="45"/>
      <c r="D35" s="45"/>
      <c r="E35" s="55"/>
      <c r="F35" s="45"/>
      <c r="G35" s="45"/>
      <c r="H35" s="45"/>
      <c r="I35" s="45"/>
      <c r="J35" s="45"/>
      <c r="K35" s="45"/>
      <c r="L35" s="45"/>
      <c r="M35" s="45"/>
      <c r="N35" s="45"/>
      <c r="O35" s="45"/>
      <c r="P35" s="45"/>
      <c r="Q35" s="45"/>
      <c r="R35" s="45"/>
      <c r="S35" s="45"/>
      <c r="T35" s="45"/>
      <c r="U35" s="45"/>
      <c r="V35" s="45"/>
      <c r="W35" s="45"/>
      <c r="X35" s="45"/>
      <c r="Y35" s="45"/>
      <c r="Z35" s="45"/>
      <c r="AA35" s="45"/>
      <c r="AB35" s="45"/>
    </row>
    <row r="36" spans="1:28" ht="15" hidden="1" customHeight="1">
      <c r="A36" s="45"/>
      <c r="B36" s="45"/>
      <c r="C36" s="45"/>
      <c r="D36" s="45"/>
      <c r="E36" s="55"/>
      <c r="F36" s="45"/>
      <c r="G36" s="45"/>
      <c r="H36" s="45"/>
      <c r="I36" s="45"/>
      <c r="J36" s="45"/>
      <c r="K36" s="45"/>
      <c r="L36" s="45"/>
      <c r="M36" s="45"/>
      <c r="N36" s="45"/>
      <c r="O36" s="45"/>
      <c r="P36" s="45"/>
      <c r="Q36" s="45"/>
      <c r="R36" s="45"/>
      <c r="S36" s="45"/>
      <c r="T36" s="45"/>
      <c r="U36" s="45"/>
      <c r="V36" s="45"/>
      <c r="W36" s="45"/>
      <c r="X36" s="45"/>
      <c r="Y36" s="45"/>
      <c r="Z36" s="45"/>
      <c r="AA36" s="45"/>
      <c r="AB36" s="45"/>
    </row>
    <row r="37" spans="1:28" ht="15" hidden="1" customHeight="1">
      <c r="A37" s="45"/>
      <c r="B37" s="45"/>
      <c r="C37" s="45"/>
      <c r="D37" s="45"/>
      <c r="E37" s="55"/>
      <c r="F37" s="45"/>
      <c r="G37" s="45"/>
      <c r="H37" s="45"/>
      <c r="I37" s="45"/>
      <c r="J37" s="45"/>
      <c r="K37" s="45"/>
      <c r="L37" s="45"/>
      <c r="M37" s="45"/>
      <c r="N37" s="45"/>
      <c r="O37" s="45"/>
      <c r="P37" s="45"/>
      <c r="Q37" s="45"/>
      <c r="R37" s="45"/>
      <c r="S37" s="45"/>
      <c r="T37" s="45"/>
      <c r="U37" s="45"/>
      <c r="V37" s="45"/>
      <c r="W37" s="45"/>
      <c r="X37" s="45"/>
      <c r="Y37" s="45"/>
      <c r="Z37" s="45"/>
      <c r="AA37" s="45"/>
      <c r="AB37" s="45"/>
    </row>
    <row r="38" spans="1:28" ht="15" hidden="1" customHeight="1">
      <c r="A38" s="45"/>
      <c r="B38" s="45"/>
      <c r="C38" s="45"/>
      <c r="D38" s="45"/>
      <c r="E38" s="55"/>
      <c r="F38" s="45"/>
      <c r="G38" s="45"/>
      <c r="H38" s="45"/>
      <c r="I38" s="45"/>
      <c r="J38" s="45"/>
      <c r="K38" s="45"/>
      <c r="L38" s="45"/>
      <c r="M38" s="45"/>
      <c r="N38" s="45"/>
      <c r="O38" s="45"/>
      <c r="P38" s="45"/>
      <c r="Q38" s="45"/>
      <c r="R38" s="45"/>
      <c r="S38" s="45"/>
      <c r="T38" s="45"/>
      <c r="U38" s="45"/>
      <c r="V38" s="45"/>
      <c r="W38" s="45"/>
      <c r="X38" s="45"/>
      <c r="Y38" s="45"/>
      <c r="Z38" s="45"/>
      <c r="AA38" s="45"/>
      <c r="AB38" s="45"/>
    </row>
    <row r="39" spans="1:28" ht="15" hidden="1" customHeight="1">
      <c r="A39" s="45"/>
      <c r="B39" s="45"/>
      <c r="C39" s="45"/>
      <c r="D39" s="45"/>
      <c r="E39" s="55"/>
      <c r="F39" s="45"/>
      <c r="G39" s="45"/>
      <c r="H39" s="45"/>
      <c r="I39" s="45"/>
      <c r="J39" s="45"/>
      <c r="K39" s="45"/>
      <c r="L39" s="45"/>
      <c r="M39" s="45"/>
      <c r="N39" s="45"/>
      <c r="O39" s="45"/>
      <c r="P39" s="45"/>
      <c r="Q39" s="45"/>
      <c r="R39" s="45"/>
      <c r="S39" s="45"/>
      <c r="T39" s="45"/>
      <c r="U39" s="45"/>
      <c r="V39" s="45"/>
      <c r="W39" s="45"/>
      <c r="X39" s="45"/>
      <c r="Y39" s="45"/>
      <c r="Z39" s="45"/>
      <c r="AA39" s="45"/>
      <c r="AB39" s="45"/>
    </row>
    <row r="40" spans="1:28" ht="15" hidden="1" customHeight="1">
      <c r="A40" s="45"/>
      <c r="B40" s="45"/>
      <c r="C40" s="45"/>
      <c r="D40" s="45"/>
      <c r="E40" s="55"/>
      <c r="F40" s="45"/>
      <c r="G40" s="45"/>
      <c r="H40" s="45"/>
      <c r="I40" s="45"/>
      <c r="J40" s="45"/>
      <c r="K40" s="45"/>
      <c r="L40" s="45"/>
      <c r="M40" s="45"/>
      <c r="N40" s="45"/>
      <c r="O40" s="45"/>
      <c r="P40" s="45"/>
      <c r="Q40" s="45"/>
      <c r="R40" s="45"/>
      <c r="S40" s="45"/>
      <c r="T40" s="45"/>
      <c r="U40" s="45"/>
      <c r="V40" s="45"/>
      <c r="W40" s="45"/>
      <c r="X40" s="45"/>
      <c r="Y40" s="45"/>
      <c r="Z40" s="45"/>
      <c r="AA40" s="45"/>
      <c r="AB40" s="45"/>
    </row>
    <row r="41" spans="1:28" ht="15" hidden="1" customHeight="1">
      <c r="A41" s="45"/>
      <c r="B41" s="45"/>
      <c r="C41" s="45"/>
      <c r="D41" s="45"/>
      <c r="E41" s="55"/>
      <c r="F41" s="45"/>
      <c r="G41" s="45"/>
      <c r="H41" s="45"/>
      <c r="I41" s="45"/>
      <c r="J41" s="45"/>
      <c r="K41" s="45"/>
      <c r="L41" s="45"/>
      <c r="M41" s="45"/>
      <c r="N41" s="45"/>
      <c r="O41" s="45"/>
      <c r="P41" s="45"/>
      <c r="Q41" s="45"/>
      <c r="R41" s="45"/>
      <c r="S41" s="45"/>
      <c r="T41" s="45"/>
      <c r="U41" s="45"/>
      <c r="V41" s="45"/>
      <c r="W41" s="45"/>
      <c r="X41" s="45"/>
      <c r="Y41" s="45"/>
      <c r="Z41" s="45"/>
      <c r="AA41" s="45"/>
      <c r="AB41" s="45"/>
    </row>
    <row r="42" spans="1:28" ht="15" hidden="1" customHeight="1">
      <c r="A42" s="45"/>
      <c r="B42" s="45"/>
      <c r="C42" s="45"/>
      <c r="D42" s="45"/>
      <c r="E42" s="55"/>
      <c r="F42" s="45"/>
      <c r="G42" s="45"/>
      <c r="H42" s="45"/>
      <c r="I42" s="45"/>
      <c r="J42" s="45"/>
      <c r="K42" s="45"/>
      <c r="L42" s="45"/>
      <c r="M42" s="45"/>
      <c r="N42" s="45"/>
      <c r="O42" s="45"/>
      <c r="P42" s="45"/>
      <c r="Q42" s="45"/>
      <c r="R42" s="45"/>
      <c r="S42" s="45"/>
      <c r="T42" s="45"/>
      <c r="U42" s="45"/>
      <c r="V42" s="45"/>
      <c r="W42" s="45"/>
      <c r="X42" s="45"/>
      <c r="Y42" s="45"/>
      <c r="Z42" s="45"/>
      <c r="AA42" s="45"/>
      <c r="AB42" s="45"/>
    </row>
    <row r="43" spans="1:28" ht="15" hidden="1" customHeight="1">
      <c r="A43" s="45"/>
      <c r="B43" s="45"/>
      <c r="C43" s="45"/>
      <c r="D43" s="45"/>
      <c r="E43" s="55"/>
      <c r="F43" s="45"/>
      <c r="G43" s="45"/>
      <c r="H43" s="45"/>
      <c r="I43" s="45"/>
      <c r="J43" s="45"/>
      <c r="K43" s="45"/>
      <c r="L43" s="45"/>
      <c r="M43" s="45"/>
      <c r="N43" s="45"/>
      <c r="O43" s="45"/>
      <c r="P43" s="45"/>
      <c r="Q43" s="45"/>
      <c r="R43" s="45"/>
      <c r="S43" s="45"/>
      <c r="T43" s="45"/>
      <c r="U43" s="45"/>
      <c r="V43" s="45"/>
      <c r="W43" s="45"/>
      <c r="X43" s="45"/>
      <c r="Y43" s="45"/>
      <c r="Z43" s="45"/>
      <c r="AA43" s="45"/>
      <c r="AB43" s="45"/>
    </row>
    <row r="44" spans="1:28" ht="15" hidden="1" customHeight="1">
      <c r="A44" s="45"/>
      <c r="B44" s="45"/>
      <c r="C44" s="45"/>
      <c r="D44" s="45"/>
      <c r="E44" s="55"/>
      <c r="F44" s="45"/>
      <c r="G44" s="45"/>
      <c r="H44" s="45"/>
      <c r="I44" s="45"/>
      <c r="J44" s="45"/>
      <c r="K44" s="45"/>
      <c r="L44" s="45"/>
      <c r="M44" s="45"/>
      <c r="N44" s="45"/>
      <c r="O44" s="45"/>
      <c r="P44" s="45"/>
      <c r="Q44" s="45"/>
      <c r="R44" s="45"/>
      <c r="S44" s="45"/>
      <c r="T44" s="45"/>
      <c r="U44" s="45"/>
      <c r="V44" s="45"/>
      <c r="W44" s="45"/>
      <c r="X44" s="45"/>
      <c r="Y44" s="45"/>
      <c r="Z44" s="45"/>
      <c r="AA44" s="45"/>
      <c r="AB44" s="45"/>
    </row>
    <row r="45" spans="1:28" ht="15" hidden="1" customHeight="1">
      <c r="A45" s="45"/>
      <c r="B45" s="45"/>
      <c r="C45" s="45"/>
      <c r="D45" s="45"/>
      <c r="E45" s="55"/>
      <c r="F45" s="45"/>
      <c r="G45" s="45"/>
      <c r="H45" s="45"/>
      <c r="I45" s="45"/>
      <c r="J45" s="45"/>
      <c r="K45" s="45"/>
      <c r="L45" s="45"/>
      <c r="M45" s="45"/>
      <c r="N45" s="45"/>
      <c r="O45" s="45"/>
      <c r="P45" s="45"/>
      <c r="Q45" s="45"/>
      <c r="R45" s="45"/>
      <c r="S45" s="45"/>
      <c r="T45" s="45"/>
      <c r="U45" s="45"/>
      <c r="V45" s="45"/>
      <c r="W45" s="45"/>
      <c r="X45" s="45"/>
      <c r="Y45" s="45"/>
      <c r="Z45" s="45"/>
      <c r="AA45" s="45"/>
      <c r="AB45" s="45"/>
    </row>
    <row r="46" spans="1:28" ht="15" hidden="1" customHeight="1">
      <c r="A46" s="45"/>
      <c r="B46" s="45"/>
      <c r="C46" s="45"/>
      <c r="D46" s="45"/>
      <c r="E46" s="55"/>
      <c r="F46" s="45"/>
      <c r="G46" s="45"/>
      <c r="H46" s="45"/>
      <c r="I46" s="45"/>
      <c r="J46" s="45"/>
      <c r="K46" s="45"/>
      <c r="L46" s="45"/>
      <c r="M46" s="45"/>
      <c r="N46" s="45"/>
      <c r="O46" s="45"/>
      <c r="P46" s="45"/>
      <c r="Q46" s="45"/>
      <c r="R46" s="45"/>
      <c r="S46" s="45"/>
      <c r="T46" s="45"/>
      <c r="U46" s="45"/>
      <c r="V46" s="45"/>
      <c r="W46" s="45"/>
      <c r="X46" s="45"/>
      <c r="Y46" s="45"/>
      <c r="Z46" s="45"/>
      <c r="AA46" s="45"/>
      <c r="AB46" s="45"/>
    </row>
    <row r="47" spans="1:28" ht="15" hidden="1" customHeight="1">
      <c r="A47" s="45"/>
      <c r="B47" s="45"/>
      <c r="C47" s="45"/>
      <c r="D47" s="45"/>
      <c r="E47" s="55"/>
      <c r="F47" s="45"/>
      <c r="G47" s="45"/>
      <c r="H47" s="45"/>
      <c r="I47" s="45"/>
      <c r="J47" s="45"/>
      <c r="K47" s="45"/>
      <c r="L47" s="45"/>
      <c r="M47" s="45"/>
      <c r="N47" s="45"/>
      <c r="O47" s="45"/>
      <c r="P47" s="45"/>
      <c r="Q47" s="45"/>
      <c r="R47" s="45"/>
      <c r="S47" s="45"/>
      <c r="T47" s="45"/>
      <c r="U47" s="45"/>
      <c r="V47" s="45"/>
      <c r="W47" s="45"/>
      <c r="X47" s="45"/>
      <c r="Y47" s="45"/>
      <c r="Z47" s="45"/>
      <c r="AA47" s="45"/>
      <c r="AB47" s="45"/>
    </row>
    <row r="48" spans="1:28" ht="15" hidden="1" customHeight="1">
      <c r="A48" s="45"/>
      <c r="B48" s="45"/>
      <c r="C48" s="45"/>
      <c r="D48" s="45"/>
      <c r="E48" s="55"/>
      <c r="F48" s="45"/>
      <c r="G48" s="45"/>
      <c r="H48" s="45"/>
      <c r="I48" s="45"/>
      <c r="J48" s="45"/>
      <c r="K48" s="45"/>
      <c r="L48" s="45"/>
      <c r="M48" s="45"/>
      <c r="N48" s="45"/>
      <c r="O48" s="45"/>
      <c r="P48" s="45"/>
      <c r="Q48" s="45"/>
      <c r="R48" s="45"/>
      <c r="S48" s="45"/>
      <c r="T48" s="45"/>
      <c r="U48" s="45"/>
      <c r="V48" s="45"/>
      <c r="W48" s="45"/>
      <c r="X48" s="45"/>
      <c r="Y48" s="45"/>
      <c r="Z48" s="45"/>
      <c r="AA48" s="45"/>
      <c r="AB48" s="45"/>
    </row>
    <row r="49" spans="1:28" ht="15" hidden="1" customHeight="1">
      <c r="A49" s="45"/>
      <c r="B49" s="45"/>
      <c r="C49" s="45"/>
      <c r="D49" s="45"/>
      <c r="E49" s="55"/>
      <c r="F49" s="45"/>
      <c r="G49" s="45"/>
      <c r="H49" s="45"/>
      <c r="I49" s="45"/>
      <c r="J49" s="45"/>
      <c r="K49" s="45"/>
      <c r="L49" s="45"/>
      <c r="M49" s="45"/>
      <c r="N49" s="45"/>
      <c r="O49" s="45"/>
      <c r="P49" s="45"/>
      <c r="Q49" s="45"/>
      <c r="R49" s="45"/>
      <c r="S49" s="45"/>
      <c r="T49" s="45"/>
      <c r="U49" s="45"/>
      <c r="V49" s="45"/>
      <c r="W49" s="45"/>
      <c r="X49" s="45"/>
      <c r="Y49" s="45"/>
      <c r="Z49" s="45"/>
      <c r="AA49" s="45"/>
      <c r="AB49" s="45"/>
    </row>
    <row r="50" spans="1:28" ht="15" hidden="1" customHeight="1">
      <c r="A50" s="45"/>
      <c r="B50" s="45"/>
      <c r="C50" s="45"/>
      <c r="D50" s="45"/>
      <c r="E50" s="55"/>
      <c r="F50" s="45"/>
      <c r="G50" s="45"/>
      <c r="H50" s="45"/>
      <c r="I50" s="45"/>
      <c r="J50" s="45"/>
      <c r="K50" s="45"/>
      <c r="L50" s="45"/>
      <c r="M50" s="45"/>
      <c r="N50" s="45"/>
      <c r="O50" s="45"/>
      <c r="P50" s="45"/>
      <c r="Q50" s="45"/>
      <c r="R50" s="45"/>
      <c r="S50" s="45"/>
      <c r="T50" s="45"/>
      <c r="U50" s="45"/>
      <c r="V50" s="45"/>
      <c r="W50" s="45"/>
      <c r="X50" s="45"/>
      <c r="Y50" s="45"/>
      <c r="Z50" s="45"/>
      <c r="AA50" s="45"/>
      <c r="AB50" s="45"/>
    </row>
    <row r="51" spans="1:28" ht="15" hidden="1" customHeight="1">
      <c r="A51" s="45"/>
      <c r="B51" s="45"/>
      <c r="C51" s="45"/>
      <c r="D51" s="45"/>
      <c r="E51" s="55"/>
      <c r="F51" s="45"/>
      <c r="G51" s="45"/>
      <c r="H51" s="45"/>
      <c r="I51" s="45"/>
      <c r="J51" s="45"/>
      <c r="K51" s="45"/>
      <c r="L51" s="45"/>
      <c r="M51" s="45"/>
      <c r="N51" s="45"/>
      <c r="O51" s="45"/>
      <c r="P51" s="45"/>
      <c r="Q51" s="45"/>
      <c r="R51" s="45"/>
      <c r="S51" s="45"/>
      <c r="T51" s="45"/>
      <c r="U51" s="45"/>
      <c r="V51" s="45"/>
      <c r="W51" s="45"/>
      <c r="X51" s="45"/>
      <c r="Y51" s="45"/>
      <c r="Z51" s="45"/>
      <c r="AA51" s="45"/>
      <c r="AB51" s="45"/>
    </row>
    <row r="52" spans="1:28" ht="15" hidden="1" customHeight="1">
      <c r="A52" s="45"/>
      <c r="B52" s="45"/>
      <c r="C52" s="45"/>
      <c r="D52" s="45"/>
      <c r="E52" s="55"/>
      <c r="F52" s="45"/>
      <c r="G52" s="45"/>
      <c r="H52" s="45"/>
      <c r="I52" s="45"/>
      <c r="J52" s="45"/>
      <c r="K52" s="45"/>
      <c r="L52" s="45"/>
      <c r="M52" s="45"/>
      <c r="N52" s="45"/>
      <c r="O52" s="45"/>
      <c r="P52" s="45"/>
      <c r="Q52" s="45"/>
      <c r="R52" s="45"/>
      <c r="S52" s="45"/>
      <c r="T52" s="45"/>
      <c r="U52" s="45"/>
      <c r="V52" s="45"/>
      <c r="W52" s="45"/>
      <c r="X52" s="45"/>
      <c r="Y52" s="45"/>
      <c r="Z52" s="45"/>
      <c r="AA52" s="45"/>
      <c r="AB52" s="45"/>
    </row>
    <row r="53" spans="1:28" ht="15" hidden="1" customHeight="1">
      <c r="A53" s="45"/>
      <c r="B53" s="45"/>
      <c r="C53" s="45"/>
      <c r="D53" s="45"/>
      <c r="E53" s="55"/>
      <c r="F53" s="45"/>
      <c r="G53" s="45"/>
      <c r="H53" s="45"/>
      <c r="I53" s="45"/>
      <c r="J53" s="45"/>
      <c r="K53" s="45"/>
      <c r="L53" s="45"/>
      <c r="M53" s="45"/>
      <c r="N53" s="45"/>
      <c r="O53" s="45"/>
      <c r="P53" s="45"/>
      <c r="Q53" s="45"/>
      <c r="R53" s="45"/>
      <c r="S53" s="45"/>
      <c r="T53" s="45"/>
      <c r="U53" s="45"/>
      <c r="V53" s="45"/>
      <c r="W53" s="45"/>
      <c r="X53" s="45"/>
      <c r="Y53" s="45"/>
      <c r="Z53" s="45"/>
      <c r="AA53" s="45"/>
      <c r="AB53" s="45"/>
    </row>
    <row r="54" spans="1:28" ht="15" hidden="1" customHeight="1">
      <c r="A54" s="45"/>
      <c r="B54" s="45"/>
      <c r="C54" s="45"/>
      <c r="D54" s="45"/>
      <c r="E54" s="55"/>
      <c r="F54" s="45"/>
      <c r="G54" s="45"/>
      <c r="H54" s="45"/>
      <c r="I54" s="45"/>
      <c r="J54" s="45"/>
      <c r="K54" s="45"/>
      <c r="L54" s="45"/>
      <c r="M54" s="45"/>
      <c r="N54" s="45"/>
      <c r="O54" s="45"/>
      <c r="P54" s="45"/>
      <c r="Q54" s="45"/>
      <c r="R54" s="45"/>
      <c r="S54" s="45"/>
      <c r="T54" s="45"/>
      <c r="U54" s="45"/>
      <c r="V54" s="45"/>
      <c r="W54" s="45"/>
      <c r="X54" s="45"/>
      <c r="Y54" s="45"/>
      <c r="Z54" s="45"/>
      <c r="AA54" s="45"/>
      <c r="AB54" s="45"/>
    </row>
    <row r="55" spans="1:28" ht="15" hidden="1" customHeight="1">
      <c r="A55" s="45"/>
      <c r="B55" s="45"/>
      <c r="C55" s="45"/>
      <c r="D55" s="45"/>
      <c r="E55" s="55"/>
      <c r="F55" s="45"/>
      <c r="G55" s="45"/>
      <c r="H55" s="45"/>
      <c r="I55" s="45"/>
      <c r="J55" s="45"/>
      <c r="K55" s="45"/>
      <c r="L55" s="45"/>
      <c r="M55" s="45"/>
      <c r="N55" s="45"/>
      <c r="O55" s="45"/>
      <c r="P55" s="45"/>
      <c r="Q55" s="45"/>
      <c r="R55" s="45"/>
      <c r="S55" s="45"/>
      <c r="T55" s="45"/>
      <c r="U55" s="45"/>
      <c r="V55" s="45"/>
      <c r="W55" s="45"/>
      <c r="X55" s="45"/>
      <c r="Y55" s="45"/>
      <c r="Z55" s="45"/>
      <c r="AA55" s="45"/>
      <c r="AB55" s="45"/>
    </row>
    <row r="56" spans="1:28" ht="15" hidden="1" customHeight="1">
      <c r="A56" s="45"/>
      <c r="B56" s="45"/>
      <c r="C56" s="45"/>
      <c r="D56" s="45"/>
      <c r="E56" s="55"/>
      <c r="F56" s="45"/>
      <c r="G56" s="45"/>
      <c r="H56" s="45"/>
      <c r="I56" s="45"/>
      <c r="J56" s="45"/>
      <c r="K56" s="45"/>
      <c r="L56" s="45"/>
      <c r="M56" s="45"/>
      <c r="N56" s="45"/>
      <c r="O56" s="45"/>
      <c r="P56" s="45"/>
      <c r="Q56" s="45"/>
      <c r="R56" s="45"/>
      <c r="S56" s="45"/>
      <c r="T56" s="45"/>
      <c r="U56" s="45"/>
      <c r="V56" s="45"/>
      <c r="W56" s="45"/>
      <c r="X56" s="45"/>
      <c r="Y56" s="45"/>
      <c r="Z56" s="45"/>
      <c r="AA56" s="45"/>
      <c r="AB56" s="45"/>
    </row>
    <row r="57" spans="1:28" ht="15" hidden="1" customHeight="1">
      <c r="A57" s="45"/>
      <c r="B57" s="45"/>
      <c r="C57" s="45"/>
      <c r="D57" s="45"/>
      <c r="E57" s="55"/>
      <c r="F57" s="45"/>
      <c r="G57" s="45"/>
      <c r="H57" s="45"/>
      <c r="I57" s="45"/>
      <c r="J57" s="45"/>
      <c r="K57" s="45"/>
      <c r="L57" s="45"/>
      <c r="M57" s="45"/>
      <c r="N57" s="45"/>
      <c r="O57" s="45"/>
      <c r="P57" s="45"/>
      <c r="Q57" s="45"/>
      <c r="R57" s="45"/>
      <c r="S57" s="45"/>
      <c r="T57" s="45"/>
      <c r="U57" s="45"/>
      <c r="V57" s="45"/>
      <c r="W57" s="45"/>
      <c r="X57" s="45"/>
      <c r="Y57" s="45"/>
      <c r="Z57" s="45"/>
      <c r="AA57" s="45"/>
      <c r="AB57" s="45"/>
    </row>
    <row r="58" spans="1:28" ht="15" hidden="1" customHeight="1">
      <c r="A58" s="45"/>
      <c r="B58" s="45"/>
      <c r="C58" s="45"/>
      <c r="D58" s="45"/>
      <c r="E58" s="55"/>
      <c r="F58" s="45"/>
      <c r="G58" s="45"/>
      <c r="H58" s="45"/>
      <c r="I58" s="45"/>
      <c r="J58" s="45"/>
      <c r="K58" s="45"/>
      <c r="L58" s="45"/>
      <c r="M58" s="45"/>
      <c r="N58" s="45"/>
      <c r="O58" s="45"/>
      <c r="P58" s="45"/>
      <c r="Q58" s="45"/>
      <c r="R58" s="45"/>
      <c r="S58" s="45"/>
      <c r="T58" s="45"/>
      <c r="U58" s="45"/>
      <c r="V58" s="45"/>
      <c r="W58" s="45"/>
      <c r="X58" s="45"/>
      <c r="Y58" s="45"/>
      <c r="Z58" s="45"/>
      <c r="AA58" s="45"/>
      <c r="AB58" s="45"/>
    </row>
    <row r="59" spans="1:28" ht="15" hidden="1" customHeight="1">
      <c r="A59" s="45"/>
      <c r="B59" s="45"/>
      <c r="C59" s="45"/>
      <c r="D59" s="45"/>
      <c r="E59" s="55"/>
      <c r="F59" s="45"/>
      <c r="G59" s="45"/>
      <c r="H59" s="45"/>
      <c r="I59" s="45"/>
      <c r="J59" s="45"/>
      <c r="K59" s="45"/>
      <c r="L59" s="45"/>
      <c r="M59" s="45"/>
      <c r="N59" s="45"/>
      <c r="O59" s="45"/>
      <c r="P59" s="45"/>
      <c r="Q59" s="45"/>
      <c r="R59" s="45"/>
      <c r="S59" s="45"/>
      <c r="T59" s="45"/>
      <c r="U59" s="45"/>
      <c r="V59" s="45"/>
      <c r="W59" s="45"/>
      <c r="X59" s="45"/>
      <c r="Y59" s="45"/>
      <c r="Z59" s="45"/>
      <c r="AA59" s="45"/>
      <c r="AB59" s="45"/>
    </row>
    <row r="60" spans="1:28" ht="15" hidden="1" customHeight="1">
      <c r="A60" s="45"/>
      <c r="B60" s="45"/>
      <c r="C60" s="45"/>
      <c r="D60" s="45"/>
      <c r="E60" s="55"/>
      <c r="F60" s="45"/>
      <c r="G60" s="45"/>
      <c r="H60" s="45"/>
      <c r="I60" s="45"/>
      <c r="J60" s="45"/>
      <c r="K60" s="45"/>
      <c r="L60" s="45"/>
      <c r="M60" s="45"/>
      <c r="N60" s="45"/>
      <c r="O60" s="45"/>
      <c r="P60" s="45"/>
      <c r="Q60" s="45"/>
      <c r="R60" s="45"/>
      <c r="S60" s="45"/>
      <c r="T60" s="45"/>
      <c r="U60" s="45"/>
      <c r="V60" s="45"/>
      <c r="W60" s="45"/>
      <c r="X60" s="45"/>
      <c r="Y60" s="45"/>
      <c r="Z60" s="45"/>
      <c r="AA60" s="45"/>
      <c r="AB60" s="45"/>
    </row>
    <row r="61" spans="1:28" ht="15" hidden="1" customHeight="1">
      <c r="A61" s="45"/>
      <c r="B61" s="45"/>
      <c r="C61" s="45"/>
      <c r="D61" s="45"/>
      <c r="E61" s="55"/>
      <c r="F61" s="45"/>
      <c r="G61" s="45"/>
      <c r="H61" s="45"/>
      <c r="I61" s="45"/>
      <c r="J61" s="45"/>
      <c r="K61" s="45"/>
      <c r="L61" s="45"/>
      <c r="M61" s="45"/>
      <c r="N61" s="45"/>
      <c r="O61" s="45"/>
      <c r="P61" s="45"/>
      <c r="Q61" s="45"/>
      <c r="R61" s="45"/>
      <c r="S61" s="45"/>
      <c r="T61" s="45"/>
      <c r="U61" s="45"/>
      <c r="V61" s="45"/>
      <c r="W61" s="45"/>
      <c r="X61" s="45"/>
      <c r="Y61" s="45"/>
      <c r="Z61" s="45"/>
      <c r="AA61" s="45"/>
      <c r="AB61" s="45"/>
    </row>
    <row r="62" spans="1:28" ht="15" hidden="1" customHeight="1">
      <c r="A62" s="45"/>
      <c r="B62" s="45"/>
      <c r="C62" s="45"/>
      <c r="D62" s="45"/>
      <c r="E62" s="55"/>
      <c r="F62" s="45"/>
      <c r="G62" s="45"/>
      <c r="H62" s="45"/>
      <c r="I62" s="45"/>
      <c r="J62" s="45"/>
      <c r="K62" s="45"/>
      <c r="L62" s="45"/>
      <c r="M62" s="45"/>
      <c r="N62" s="45"/>
      <c r="O62" s="45"/>
      <c r="P62" s="45"/>
      <c r="Q62" s="45"/>
      <c r="R62" s="45"/>
      <c r="S62" s="45"/>
      <c r="T62" s="45"/>
      <c r="U62" s="45"/>
      <c r="V62" s="45"/>
      <c r="W62" s="45"/>
      <c r="X62" s="45"/>
      <c r="Y62" s="45"/>
      <c r="Z62" s="45"/>
      <c r="AA62" s="45"/>
      <c r="AB62" s="45"/>
    </row>
    <row r="63" spans="1:28" ht="15" hidden="1" customHeight="1">
      <c r="A63" s="45"/>
      <c r="B63" s="45"/>
      <c r="C63" s="45"/>
      <c r="D63" s="45"/>
      <c r="E63" s="55"/>
      <c r="F63" s="45"/>
      <c r="G63" s="45"/>
      <c r="H63" s="45"/>
      <c r="I63" s="45"/>
      <c r="J63" s="45"/>
      <c r="K63" s="45"/>
      <c r="L63" s="45"/>
      <c r="M63" s="45"/>
      <c r="N63" s="45"/>
      <c r="O63" s="45"/>
      <c r="P63" s="45"/>
      <c r="Q63" s="45"/>
      <c r="R63" s="45"/>
      <c r="S63" s="45"/>
      <c r="T63" s="45"/>
      <c r="U63" s="45"/>
      <c r="V63" s="45"/>
      <c r="W63" s="45"/>
      <c r="X63" s="45"/>
      <c r="Y63" s="45"/>
      <c r="Z63" s="45"/>
      <c r="AA63" s="45"/>
      <c r="AB63" s="45"/>
    </row>
    <row r="64" spans="1:28" ht="15" hidden="1" customHeight="1">
      <c r="A64" s="45"/>
      <c r="B64" s="45"/>
      <c r="C64" s="45"/>
      <c r="D64" s="45"/>
      <c r="E64" s="55"/>
      <c r="F64" s="45"/>
      <c r="G64" s="45"/>
      <c r="H64" s="45"/>
      <c r="I64" s="45"/>
      <c r="J64" s="45"/>
      <c r="K64" s="45"/>
      <c r="L64" s="45"/>
      <c r="M64" s="45"/>
      <c r="N64" s="45"/>
      <c r="O64" s="45"/>
      <c r="P64" s="45"/>
      <c r="Q64" s="45"/>
      <c r="R64" s="45"/>
      <c r="S64" s="45"/>
      <c r="T64" s="45"/>
      <c r="U64" s="45"/>
      <c r="V64" s="45"/>
      <c r="W64" s="45"/>
      <c r="X64" s="45"/>
      <c r="Y64" s="45"/>
      <c r="Z64" s="45"/>
      <c r="AA64" s="45"/>
      <c r="AB64" s="45"/>
    </row>
    <row r="65" spans="1:28" ht="15" hidden="1" customHeight="1">
      <c r="A65" s="45"/>
      <c r="B65" s="45"/>
      <c r="C65" s="45"/>
      <c r="D65" s="45"/>
      <c r="E65" s="55"/>
      <c r="F65" s="45"/>
      <c r="G65" s="45"/>
      <c r="H65" s="45"/>
      <c r="I65" s="45"/>
      <c r="J65" s="45"/>
      <c r="K65" s="45"/>
      <c r="L65" s="45"/>
      <c r="M65" s="45"/>
      <c r="N65" s="45"/>
      <c r="O65" s="45"/>
      <c r="P65" s="45"/>
      <c r="Q65" s="45"/>
      <c r="R65" s="45"/>
      <c r="S65" s="45"/>
      <c r="T65" s="45"/>
      <c r="U65" s="45"/>
      <c r="V65" s="45"/>
      <c r="W65" s="45"/>
      <c r="X65" s="45"/>
      <c r="Y65" s="45"/>
      <c r="Z65" s="45"/>
      <c r="AA65" s="45"/>
      <c r="AB65" s="45"/>
    </row>
    <row r="66" spans="1:28" ht="15" hidden="1" customHeight="1">
      <c r="A66" s="45"/>
      <c r="B66" s="45"/>
      <c r="C66" s="45"/>
      <c r="D66" s="45"/>
      <c r="E66" s="55"/>
      <c r="F66" s="45"/>
      <c r="G66" s="45"/>
      <c r="H66" s="45"/>
      <c r="I66" s="45"/>
      <c r="J66" s="45"/>
      <c r="K66" s="45"/>
      <c r="L66" s="45"/>
      <c r="M66" s="45"/>
      <c r="N66" s="45"/>
      <c r="O66" s="45"/>
      <c r="P66" s="45"/>
      <c r="Q66" s="45"/>
      <c r="R66" s="45"/>
      <c r="S66" s="45"/>
      <c r="T66" s="45"/>
      <c r="U66" s="45"/>
      <c r="V66" s="45"/>
      <c r="W66" s="45"/>
      <c r="X66" s="45"/>
      <c r="Y66" s="45"/>
      <c r="Z66" s="45"/>
      <c r="AA66" s="45"/>
      <c r="AB66" s="45"/>
    </row>
    <row r="67" spans="1:28" ht="15" hidden="1" customHeight="1">
      <c r="A67" s="45"/>
      <c r="B67" s="45"/>
      <c r="C67" s="45"/>
      <c r="D67" s="45"/>
      <c r="E67" s="55"/>
      <c r="F67" s="45"/>
      <c r="G67" s="45"/>
      <c r="H67" s="45"/>
      <c r="I67" s="45"/>
      <c r="J67" s="45"/>
      <c r="K67" s="45"/>
      <c r="L67" s="45"/>
      <c r="M67" s="45"/>
      <c r="N67" s="45"/>
      <c r="O67" s="45"/>
      <c r="P67" s="45"/>
      <c r="Q67" s="45"/>
      <c r="R67" s="45"/>
      <c r="S67" s="45"/>
      <c r="T67" s="45"/>
      <c r="U67" s="45"/>
      <c r="V67" s="45"/>
      <c r="W67" s="45"/>
      <c r="X67" s="45"/>
      <c r="Y67" s="45"/>
      <c r="Z67" s="45"/>
      <c r="AA67" s="45"/>
      <c r="AB67" s="45"/>
    </row>
    <row r="68" spans="1:28" ht="15" hidden="1" customHeight="1">
      <c r="A68" s="45"/>
      <c r="B68" s="45"/>
      <c r="C68" s="45"/>
      <c r="D68" s="45"/>
      <c r="E68" s="55"/>
      <c r="F68" s="45"/>
      <c r="G68" s="45"/>
      <c r="H68" s="45"/>
      <c r="I68" s="45"/>
      <c r="J68" s="45"/>
      <c r="K68" s="45"/>
      <c r="L68" s="45"/>
      <c r="M68" s="45"/>
      <c r="N68" s="45"/>
      <c r="O68" s="45"/>
      <c r="P68" s="45"/>
      <c r="Q68" s="45"/>
      <c r="R68" s="45"/>
      <c r="S68" s="45"/>
      <c r="T68" s="45"/>
      <c r="U68" s="45"/>
      <c r="V68" s="45"/>
      <c r="W68" s="45"/>
      <c r="X68" s="45"/>
      <c r="Y68" s="45"/>
      <c r="Z68" s="45"/>
      <c r="AA68" s="45"/>
      <c r="AB68" s="45"/>
    </row>
    <row r="69" spans="1:28" ht="15" hidden="1" customHeight="1">
      <c r="A69" s="45"/>
      <c r="B69" s="45"/>
      <c r="C69" s="45"/>
      <c r="D69" s="45"/>
      <c r="E69" s="55"/>
      <c r="F69" s="45"/>
      <c r="G69" s="45"/>
      <c r="H69" s="45"/>
      <c r="I69" s="45"/>
      <c r="J69" s="45"/>
      <c r="K69" s="45"/>
      <c r="L69" s="45"/>
      <c r="M69" s="45"/>
      <c r="N69" s="45"/>
      <c r="O69" s="45"/>
      <c r="P69" s="45"/>
      <c r="Q69" s="45"/>
      <c r="R69" s="45"/>
      <c r="S69" s="45"/>
      <c r="T69" s="45"/>
      <c r="U69" s="45"/>
      <c r="V69" s="45"/>
      <c r="W69" s="45"/>
      <c r="X69" s="45"/>
      <c r="Y69" s="45"/>
      <c r="Z69" s="45"/>
      <c r="AA69" s="45"/>
      <c r="AB69" s="45"/>
    </row>
    <row r="70" spans="1:28" ht="15" hidden="1" customHeight="1">
      <c r="A70" s="45"/>
      <c r="B70" s="45"/>
      <c r="C70" s="45"/>
      <c r="D70" s="45"/>
      <c r="E70" s="55"/>
      <c r="F70" s="45"/>
      <c r="G70" s="45"/>
      <c r="H70" s="45"/>
      <c r="I70" s="45"/>
      <c r="J70" s="45"/>
      <c r="K70" s="45"/>
      <c r="L70" s="45"/>
      <c r="M70" s="45"/>
      <c r="N70" s="45"/>
      <c r="O70" s="45"/>
      <c r="P70" s="45"/>
      <c r="Q70" s="45"/>
      <c r="R70" s="45"/>
      <c r="S70" s="45"/>
      <c r="T70" s="45"/>
      <c r="U70" s="45"/>
      <c r="V70" s="45"/>
      <c r="W70" s="45"/>
      <c r="X70" s="45"/>
      <c r="Y70" s="45"/>
      <c r="Z70" s="45"/>
      <c r="AA70" s="45"/>
      <c r="AB70" s="45"/>
    </row>
    <row r="71" spans="1:28" ht="15" hidden="1" customHeight="1">
      <c r="A71" s="45"/>
      <c r="B71" s="45"/>
      <c r="C71" s="45"/>
      <c r="D71" s="45"/>
      <c r="E71" s="55"/>
      <c r="F71" s="45"/>
      <c r="G71" s="45"/>
      <c r="H71" s="45"/>
      <c r="I71" s="45"/>
      <c r="J71" s="45"/>
      <c r="K71" s="45"/>
      <c r="L71" s="45"/>
      <c r="M71" s="45"/>
      <c r="N71" s="45"/>
      <c r="O71" s="45"/>
      <c r="P71" s="45"/>
      <c r="Q71" s="45"/>
      <c r="R71" s="45"/>
      <c r="S71" s="45"/>
      <c r="T71" s="45"/>
      <c r="U71" s="45"/>
      <c r="V71" s="45"/>
      <c r="W71" s="45"/>
      <c r="X71" s="45"/>
      <c r="Y71" s="45"/>
      <c r="Z71" s="45"/>
      <c r="AA71" s="45"/>
      <c r="AB71" s="45"/>
    </row>
    <row r="72" spans="1:28" ht="15" hidden="1" customHeight="1">
      <c r="A72" s="45"/>
      <c r="B72" s="45"/>
      <c r="C72" s="45"/>
      <c r="D72" s="45"/>
      <c r="E72" s="55"/>
      <c r="F72" s="45"/>
      <c r="G72" s="45"/>
      <c r="H72" s="45"/>
      <c r="I72" s="45"/>
      <c r="J72" s="45"/>
      <c r="K72" s="45"/>
      <c r="L72" s="45"/>
      <c r="M72" s="45"/>
      <c r="N72" s="45"/>
      <c r="O72" s="45"/>
      <c r="P72" s="45"/>
      <c r="Q72" s="45"/>
      <c r="R72" s="45"/>
      <c r="S72" s="45"/>
      <c r="T72" s="45"/>
      <c r="U72" s="45"/>
      <c r="V72" s="45"/>
      <c r="W72" s="45"/>
      <c r="X72" s="45"/>
      <c r="Y72" s="45"/>
      <c r="Z72" s="45"/>
      <c r="AA72" s="45"/>
      <c r="AB72" s="45"/>
    </row>
    <row r="73" spans="1:28" ht="15" hidden="1" customHeight="1">
      <c r="A73" s="45"/>
      <c r="B73" s="45"/>
      <c r="C73" s="45"/>
      <c r="D73" s="45"/>
      <c r="E73" s="55"/>
      <c r="F73" s="45"/>
      <c r="G73" s="45"/>
      <c r="H73" s="45"/>
      <c r="I73" s="45"/>
      <c r="J73" s="45"/>
      <c r="K73" s="45"/>
      <c r="L73" s="45"/>
      <c r="M73" s="45"/>
      <c r="N73" s="45"/>
      <c r="O73" s="45"/>
      <c r="P73" s="45"/>
      <c r="Q73" s="45"/>
      <c r="R73" s="45"/>
      <c r="S73" s="45"/>
      <c r="T73" s="45"/>
      <c r="U73" s="45"/>
      <c r="V73" s="45"/>
      <c r="W73" s="45"/>
      <c r="X73" s="45"/>
      <c r="Y73" s="45"/>
      <c r="Z73" s="45"/>
      <c r="AA73" s="45"/>
      <c r="AB73" s="45"/>
    </row>
    <row r="74" spans="1:28" ht="15" hidden="1" customHeight="1">
      <c r="A74" s="45"/>
      <c r="B74" s="45"/>
      <c r="C74" s="45"/>
      <c r="D74" s="45"/>
      <c r="E74" s="55"/>
      <c r="F74" s="45"/>
      <c r="G74" s="45"/>
      <c r="H74" s="45"/>
      <c r="I74" s="45"/>
      <c r="J74" s="45"/>
      <c r="K74" s="45"/>
      <c r="L74" s="45"/>
      <c r="M74" s="45"/>
      <c r="N74" s="45"/>
      <c r="O74" s="45"/>
      <c r="P74" s="45"/>
      <c r="Q74" s="45"/>
      <c r="R74" s="45"/>
      <c r="S74" s="45"/>
      <c r="T74" s="45"/>
      <c r="U74" s="45"/>
      <c r="V74" s="45"/>
      <c r="W74" s="45"/>
      <c r="X74" s="45"/>
      <c r="Y74" s="45"/>
      <c r="Z74" s="45"/>
      <c r="AA74" s="45"/>
      <c r="AB74" s="45"/>
    </row>
    <row r="75" spans="1:28" ht="15" hidden="1" customHeight="1">
      <c r="A75" s="45"/>
      <c r="B75" s="45"/>
      <c r="C75" s="45"/>
      <c r="D75" s="45"/>
      <c r="E75" s="55"/>
      <c r="F75" s="45"/>
      <c r="G75" s="45"/>
      <c r="H75" s="45"/>
      <c r="I75" s="45"/>
      <c r="J75" s="45"/>
      <c r="K75" s="45"/>
      <c r="L75" s="45"/>
      <c r="M75" s="45"/>
      <c r="N75" s="45"/>
      <c r="O75" s="45"/>
      <c r="P75" s="45"/>
      <c r="Q75" s="45"/>
      <c r="R75" s="45"/>
      <c r="S75" s="45"/>
      <c r="T75" s="45"/>
      <c r="U75" s="45"/>
      <c r="V75" s="45"/>
      <c r="W75" s="45"/>
      <c r="X75" s="45"/>
      <c r="Y75" s="45"/>
      <c r="Z75" s="45"/>
      <c r="AA75" s="45"/>
      <c r="AB75" s="45"/>
    </row>
    <row r="76" spans="1:28" ht="15" hidden="1" customHeight="1">
      <c r="A76" s="45"/>
      <c r="B76" s="45"/>
      <c r="C76" s="45"/>
      <c r="D76" s="45"/>
      <c r="E76" s="55"/>
      <c r="F76" s="45"/>
      <c r="G76" s="45"/>
      <c r="H76" s="45"/>
      <c r="I76" s="45"/>
      <c r="J76" s="45"/>
      <c r="K76" s="45"/>
      <c r="L76" s="45"/>
      <c r="M76" s="45"/>
      <c r="N76" s="45"/>
      <c r="O76" s="45"/>
      <c r="P76" s="45"/>
      <c r="Q76" s="45"/>
      <c r="R76" s="45"/>
      <c r="S76" s="45"/>
      <c r="T76" s="45"/>
      <c r="U76" s="45"/>
      <c r="V76" s="45"/>
      <c r="W76" s="45"/>
      <c r="X76" s="45"/>
      <c r="Y76" s="45"/>
      <c r="Z76" s="45"/>
      <c r="AA76" s="45"/>
      <c r="AB76" s="45"/>
    </row>
    <row r="77" spans="1:28" ht="15" hidden="1" customHeight="1">
      <c r="A77" s="45"/>
      <c r="B77" s="45"/>
      <c r="C77" s="45"/>
      <c r="D77" s="45"/>
      <c r="E77" s="55"/>
      <c r="F77" s="45"/>
      <c r="G77" s="45"/>
      <c r="H77" s="45"/>
      <c r="I77" s="45"/>
      <c r="J77" s="45"/>
      <c r="K77" s="45"/>
      <c r="L77" s="45"/>
      <c r="M77" s="45"/>
      <c r="N77" s="45"/>
      <c r="O77" s="45"/>
      <c r="P77" s="45"/>
      <c r="Q77" s="45"/>
      <c r="R77" s="45"/>
      <c r="S77" s="45"/>
      <c r="T77" s="45"/>
      <c r="U77" s="45"/>
      <c r="V77" s="45"/>
      <c r="W77" s="45"/>
      <c r="X77" s="45"/>
      <c r="Y77" s="45"/>
      <c r="Z77" s="45"/>
      <c r="AA77" s="45"/>
      <c r="AB77" s="45"/>
    </row>
    <row r="78" spans="1:28" ht="15" hidden="1" customHeight="1">
      <c r="A78" s="45"/>
      <c r="B78" s="45"/>
      <c r="C78" s="45"/>
      <c r="D78" s="45"/>
      <c r="E78" s="55"/>
      <c r="F78" s="45"/>
      <c r="G78" s="45"/>
      <c r="H78" s="45"/>
      <c r="I78" s="45"/>
      <c r="J78" s="45"/>
      <c r="K78" s="45"/>
      <c r="L78" s="45"/>
      <c r="M78" s="45"/>
      <c r="N78" s="45"/>
      <c r="O78" s="45"/>
      <c r="P78" s="45"/>
      <c r="Q78" s="45"/>
      <c r="R78" s="45"/>
      <c r="S78" s="45"/>
      <c r="T78" s="45"/>
      <c r="U78" s="45"/>
      <c r="V78" s="45"/>
      <c r="W78" s="45"/>
      <c r="X78" s="45"/>
      <c r="Y78" s="45"/>
      <c r="Z78" s="45"/>
      <c r="AA78" s="45"/>
      <c r="AB78" s="45"/>
    </row>
    <row r="79" spans="1:28" ht="15" hidden="1" customHeight="1">
      <c r="A79" s="45"/>
      <c r="B79" s="45"/>
      <c r="C79" s="45"/>
      <c r="D79" s="45"/>
      <c r="E79" s="55"/>
      <c r="F79" s="45"/>
      <c r="G79" s="45"/>
      <c r="H79" s="45"/>
      <c r="I79" s="45"/>
      <c r="J79" s="45"/>
      <c r="K79" s="45"/>
      <c r="L79" s="45"/>
      <c r="M79" s="45"/>
      <c r="N79" s="45"/>
      <c r="O79" s="45"/>
      <c r="P79" s="45"/>
      <c r="Q79" s="45"/>
      <c r="R79" s="45"/>
      <c r="S79" s="45"/>
      <c r="T79" s="45"/>
      <c r="U79" s="45"/>
      <c r="V79" s="45"/>
      <c r="W79" s="45"/>
      <c r="X79" s="45"/>
      <c r="Y79" s="45"/>
      <c r="Z79" s="45"/>
      <c r="AA79" s="45"/>
      <c r="AB79" s="45"/>
    </row>
    <row r="80" spans="1:28" ht="15" hidden="1" customHeight="1">
      <c r="A80" s="45"/>
      <c r="B80" s="45"/>
      <c r="C80" s="45"/>
      <c r="D80" s="45"/>
      <c r="E80" s="55"/>
      <c r="F80" s="45"/>
      <c r="G80" s="45"/>
      <c r="H80" s="45"/>
      <c r="I80" s="45"/>
      <c r="J80" s="45"/>
      <c r="K80" s="45"/>
      <c r="L80" s="45"/>
      <c r="M80" s="45"/>
      <c r="N80" s="45"/>
      <c r="O80" s="45"/>
      <c r="P80" s="45"/>
      <c r="Q80" s="45"/>
      <c r="R80" s="45"/>
      <c r="S80" s="45"/>
      <c r="T80" s="45"/>
      <c r="U80" s="45"/>
      <c r="V80" s="45"/>
      <c r="W80" s="45"/>
      <c r="X80" s="45"/>
      <c r="Y80" s="45"/>
      <c r="Z80" s="45"/>
      <c r="AA80" s="45"/>
      <c r="AB80" s="45"/>
    </row>
    <row r="81" spans="1:28" ht="15" hidden="1" customHeight="1">
      <c r="A81" s="45"/>
      <c r="B81" s="45"/>
      <c r="C81" s="45"/>
      <c r="D81" s="45"/>
      <c r="E81" s="55"/>
      <c r="F81" s="45"/>
      <c r="G81" s="45"/>
      <c r="H81" s="45"/>
      <c r="I81" s="45"/>
      <c r="J81" s="45"/>
      <c r="K81" s="45"/>
      <c r="L81" s="45"/>
      <c r="M81" s="45"/>
      <c r="N81" s="45"/>
      <c r="O81" s="45"/>
      <c r="P81" s="45"/>
      <c r="Q81" s="45"/>
      <c r="R81" s="45"/>
      <c r="S81" s="45"/>
      <c r="T81" s="45"/>
      <c r="U81" s="45"/>
      <c r="V81" s="45"/>
      <c r="W81" s="45"/>
      <c r="X81" s="45"/>
      <c r="Y81" s="45"/>
      <c r="Z81" s="45"/>
      <c r="AA81" s="45"/>
      <c r="AB81" s="45"/>
    </row>
    <row r="82" spans="1:28" ht="15" hidden="1" customHeight="1">
      <c r="A82" s="45"/>
      <c r="B82" s="45"/>
      <c r="C82" s="45"/>
      <c r="D82" s="45"/>
      <c r="E82" s="55"/>
      <c r="F82" s="45"/>
      <c r="G82" s="45"/>
      <c r="H82" s="45"/>
      <c r="I82" s="45"/>
      <c r="J82" s="45"/>
      <c r="K82" s="45"/>
      <c r="L82" s="45"/>
      <c r="M82" s="45"/>
      <c r="N82" s="45"/>
      <c r="O82" s="45"/>
      <c r="P82" s="45"/>
      <c r="Q82" s="45"/>
      <c r="R82" s="45"/>
      <c r="S82" s="45"/>
      <c r="T82" s="45"/>
      <c r="U82" s="45"/>
      <c r="V82" s="45"/>
      <c r="W82" s="45"/>
      <c r="X82" s="45"/>
      <c r="Y82" s="45"/>
      <c r="Z82" s="45"/>
      <c r="AA82" s="45"/>
      <c r="AB82" s="45"/>
    </row>
    <row r="83" spans="1:28" ht="15" hidden="1" customHeight="1">
      <c r="A83" s="45"/>
      <c r="B83" s="45"/>
      <c r="C83" s="45"/>
      <c r="D83" s="45"/>
      <c r="E83" s="55"/>
      <c r="F83" s="45"/>
      <c r="G83" s="45"/>
      <c r="H83" s="45"/>
      <c r="I83" s="45"/>
      <c r="J83" s="45"/>
      <c r="K83" s="45"/>
      <c r="L83" s="45"/>
      <c r="M83" s="45"/>
      <c r="N83" s="45"/>
      <c r="O83" s="45"/>
      <c r="P83" s="45"/>
      <c r="Q83" s="45"/>
      <c r="R83" s="45"/>
      <c r="S83" s="45"/>
      <c r="T83" s="45"/>
      <c r="U83" s="45"/>
      <c r="V83" s="45"/>
      <c r="W83" s="45"/>
      <c r="X83" s="45"/>
      <c r="Y83" s="45"/>
      <c r="Z83" s="45"/>
      <c r="AA83" s="45"/>
      <c r="AB83" s="45"/>
    </row>
    <row r="84" spans="1:28" ht="15" hidden="1" customHeight="1">
      <c r="A84" s="45"/>
      <c r="B84" s="45"/>
      <c r="C84" s="45"/>
      <c r="D84" s="45"/>
      <c r="E84" s="55"/>
      <c r="F84" s="45"/>
      <c r="G84" s="45"/>
      <c r="H84" s="45"/>
      <c r="I84" s="45"/>
      <c r="J84" s="45"/>
      <c r="K84" s="45"/>
      <c r="L84" s="45"/>
      <c r="M84" s="45"/>
      <c r="N84" s="45"/>
      <c r="O84" s="45"/>
      <c r="P84" s="45"/>
      <c r="Q84" s="45"/>
      <c r="R84" s="45"/>
      <c r="S84" s="45"/>
      <c r="T84" s="45"/>
      <c r="U84" s="45"/>
      <c r="V84" s="45"/>
      <c r="W84" s="45"/>
      <c r="X84" s="45"/>
      <c r="Y84" s="45"/>
      <c r="Z84" s="45"/>
      <c r="AA84" s="45"/>
      <c r="AB84" s="45"/>
    </row>
    <row r="85" spans="1:28" ht="15" hidden="1" customHeight="1">
      <c r="A85" s="45"/>
      <c r="B85" s="45"/>
      <c r="C85" s="45"/>
      <c r="D85" s="45"/>
      <c r="E85" s="55"/>
      <c r="F85" s="45"/>
      <c r="G85" s="45"/>
      <c r="H85" s="45"/>
      <c r="I85" s="45"/>
      <c r="J85" s="45"/>
      <c r="K85" s="45"/>
      <c r="L85" s="45"/>
      <c r="M85" s="45"/>
      <c r="N85" s="45"/>
      <c r="O85" s="45"/>
      <c r="P85" s="45"/>
      <c r="Q85" s="45"/>
      <c r="R85" s="45"/>
      <c r="S85" s="45"/>
      <c r="T85" s="45"/>
      <c r="U85" s="45"/>
      <c r="V85" s="45"/>
      <c r="W85" s="45"/>
      <c r="X85" s="45"/>
      <c r="Y85" s="45"/>
      <c r="Z85" s="45"/>
      <c r="AA85" s="45"/>
      <c r="AB85" s="45"/>
    </row>
    <row r="86" spans="1:28" ht="15" hidden="1" customHeight="1">
      <c r="A86" s="45"/>
      <c r="B86" s="45"/>
      <c r="C86" s="45"/>
      <c r="D86" s="45"/>
      <c r="E86" s="55"/>
      <c r="F86" s="45"/>
      <c r="G86" s="45"/>
      <c r="H86" s="45"/>
      <c r="I86" s="45"/>
      <c r="J86" s="45"/>
      <c r="K86" s="45"/>
      <c r="L86" s="45"/>
      <c r="M86" s="45"/>
      <c r="N86" s="45"/>
      <c r="O86" s="45"/>
      <c r="P86" s="45"/>
      <c r="Q86" s="45"/>
      <c r="R86" s="45"/>
      <c r="S86" s="45"/>
      <c r="T86" s="45"/>
      <c r="U86" s="45"/>
      <c r="V86" s="45"/>
      <c r="W86" s="45"/>
      <c r="X86" s="45"/>
      <c r="Y86" s="45"/>
      <c r="Z86" s="45"/>
      <c r="AA86" s="45"/>
      <c r="AB86" s="45"/>
    </row>
    <row r="87" spans="1:28" ht="15" hidden="1" customHeight="1">
      <c r="A87" s="45"/>
      <c r="B87" s="45"/>
      <c r="C87" s="45"/>
      <c r="D87" s="45"/>
      <c r="E87" s="55"/>
      <c r="F87" s="45"/>
      <c r="G87" s="45"/>
      <c r="H87" s="45"/>
      <c r="I87" s="45"/>
      <c r="J87" s="45"/>
      <c r="K87" s="45"/>
      <c r="L87" s="45"/>
      <c r="M87" s="45"/>
      <c r="N87" s="45"/>
      <c r="O87" s="45"/>
      <c r="P87" s="45"/>
      <c r="Q87" s="45"/>
      <c r="R87" s="45"/>
      <c r="S87" s="45"/>
      <c r="T87" s="45"/>
      <c r="U87" s="45"/>
      <c r="V87" s="45"/>
      <c r="W87" s="45"/>
      <c r="X87" s="45"/>
      <c r="Y87" s="45"/>
      <c r="Z87" s="45"/>
      <c r="AA87" s="45"/>
      <c r="AB87" s="45"/>
    </row>
    <row r="88" spans="1:28" ht="15" hidden="1" customHeight="1">
      <c r="A88" s="45"/>
      <c r="B88" s="45"/>
      <c r="C88" s="45"/>
      <c r="D88" s="45"/>
      <c r="E88" s="55"/>
      <c r="F88" s="45"/>
      <c r="G88" s="45"/>
      <c r="H88" s="45"/>
      <c r="I88" s="45"/>
      <c r="J88" s="45"/>
      <c r="K88" s="45"/>
      <c r="L88" s="45"/>
      <c r="M88" s="45"/>
      <c r="N88" s="45"/>
      <c r="O88" s="45"/>
      <c r="P88" s="45"/>
      <c r="Q88" s="45"/>
      <c r="R88" s="45"/>
      <c r="S88" s="45"/>
      <c r="T88" s="45"/>
      <c r="U88" s="45"/>
      <c r="V88" s="45"/>
      <c r="W88" s="45"/>
      <c r="X88" s="45"/>
      <c r="Y88" s="45"/>
      <c r="Z88" s="45"/>
      <c r="AA88" s="45"/>
      <c r="AB88" s="45"/>
    </row>
    <row r="89" spans="1:28" ht="15" hidden="1" customHeight="1">
      <c r="A89" s="45"/>
      <c r="B89" s="45"/>
      <c r="C89" s="45"/>
      <c r="D89" s="45"/>
      <c r="E89" s="55"/>
      <c r="F89" s="45"/>
      <c r="G89" s="45"/>
      <c r="H89" s="45"/>
      <c r="I89" s="45"/>
      <c r="J89" s="45"/>
      <c r="K89" s="45"/>
      <c r="L89" s="45"/>
      <c r="M89" s="45"/>
      <c r="N89" s="45"/>
      <c r="O89" s="45"/>
      <c r="P89" s="45"/>
      <c r="Q89" s="45"/>
      <c r="R89" s="45"/>
      <c r="S89" s="45"/>
      <c r="T89" s="45"/>
      <c r="U89" s="45"/>
      <c r="V89" s="45"/>
      <c r="W89" s="45"/>
      <c r="X89" s="45"/>
      <c r="Y89" s="45"/>
      <c r="Z89" s="45"/>
      <c r="AA89" s="45"/>
      <c r="AB89" s="45"/>
    </row>
    <row r="90" spans="1:28" ht="15" hidden="1" customHeight="1">
      <c r="A90" s="45"/>
      <c r="B90" s="45"/>
      <c r="C90" s="45"/>
      <c r="D90" s="45"/>
      <c r="E90" s="55"/>
      <c r="F90" s="45"/>
      <c r="G90" s="45"/>
      <c r="H90" s="45"/>
      <c r="I90" s="45"/>
      <c r="J90" s="45"/>
      <c r="K90" s="45"/>
      <c r="L90" s="45"/>
      <c r="M90" s="45"/>
      <c r="N90" s="45"/>
      <c r="O90" s="45"/>
      <c r="P90" s="45"/>
      <c r="Q90" s="45"/>
      <c r="R90" s="45"/>
      <c r="S90" s="45"/>
      <c r="T90" s="45"/>
      <c r="U90" s="45"/>
      <c r="V90" s="45"/>
      <c r="W90" s="45"/>
      <c r="X90" s="45"/>
      <c r="Y90" s="45"/>
      <c r="Z90" s="45"/>
      <c r="AA90" s="45"/>
      <c r="AB90" s="45"/>
    </row>
    <row r="91" spans="1:28" ht="15" hidden="1" customHeight="1">
      <c r="A91" s="45"/>
      <c r="B91" s="45"/>
      <c r="C91" s="45"/>
      <c r="D91" s="45"/>
      <c r="E91" s="55"/>
      <c r="F91" s="45"/>
      <c r="G91" s="45"/>
      <c r="H91" s="45"/>
      <c r="I91" s="45"/>
      <c r="J91" s="45"/>
      <c r="K91" s="45"/>
      <c r="L91" s="45"/>
      <c r="M91" s="45"/>
      <c r="N91" s="45"/>
      <c r="O91" s="45"/>
      <c r="P91" s="45"/>
      <c r="Q91" s="45"/>
      <c r="R91" s="45"/>
      <c r="S91" s="45"/>
      <c r="T91" s="45"/>
      <c r="U91" s="45"/>
      <c r="V91" s="45"/>
      <c r="W91" s="45"/>
      <c r="X91" s="45"/>
      <c r="Y91" s="45"/>
      <c r="Z91" s="45"/>
      <c r="AA91" s="45"/>
      <c r="AB91" s="45"/>
    </row>
    <row r="92" spans="1:28" ht="15" hidden="1" customHeight="1">
      <c r="A92" s="45"/>
      <c r="B92" s="45"/>
      <c r="C92" s="45"/>
      <c r="D92" s="45"/>
      <c r="E92" s="55"/>
      <c r="F92" s="45"/>
      <c r="G92" s="45"/>
      <c r="H92" s="45"/>
      <c r="I92" s="45"/>
      <c r="J92" s="45"/>
      <c r="K92" s="45"/>
      <c r="L92" s="45"/>
      <c r="M92" s="45"/>
      <c r="N92" s="45"/>
      <c r="O92" s="45"/>
      <c r="P92" s="45"/>
      <c r="Q92" s="45"/>
      <c r="R92" s="45"/>
      <c r="S92" s="45"/>
      <c r="T92" s="45"/>
      <c r="U92" s="45"/>
      <c r="V92" s="45"/>
      <c r="W92" s="45"/>
      <c r="X92" s="45"/>
      <c r="Y92" s="45"/>
      <c r="Z92" s="45"/>
      <c r="AA92" s="45"/>
      <c r="AB92" s="45"/>
    </row>
    <row r="93" spans="1:28" ht="15" hidden="1" customHeight="1">
      <c r="A93" s="45"/>
      <c r="B93" s="45"/>
      <c r="C93" s="45"/>
      <c r="D93" s="45"/>
      <c r="E93" s="55"/>
      <c r="F93" s="45"/>
      <c r="G93" s="45"/>
      <c r="H93" s="45"/>
      <c r="I93" s="45"/>
      <c r="J93" s="45"/>
      <c r="K93" s="45"/>
      <c r="L93" s="45"/>
      <c r="M93" s="45"/>
      <c r="N93" s="45"/>
      <c r="O93" s="45"/>
      <c r="P93" s="45"/>
      <c r="Q93" s="45"/>
      <c r="R93" s="45"/>
      <c r="S93" s="45"/>
      <c r="T93" s="45"/>
      <c r="U93" s="45"/>
      <c r="V93" s="45"/>
      <c r="W93" s="45"/>
      <c r="X93" s="45"/>
      <c r="Y93" s="45"/>
      <c r="Z93" s="45"/>
      <c r="AA93" s="45"/>
      <c r="AB93" s="45"/>
    </row>
    <row r="94" spans="1:28" ht="15" hidden="1" customHeight="1">
      <c r="A94" s="45"/>
      <c r="B94" s="45"/>
      <c r="C94" s="45"/>
      <c r="D94" s="45"/>
      <c r="E94" s="55"/>
      <c r="F94" s="45"/>
      <c r="G94" s="45"/>
      <c r="H94" s="45"/>
      <c r="I94" s="45"/>
      <c r="J94" s="45"/>
      <c r="K94" s="45"/>
      <c r="L94" s="45"/>
      <c r="M94" s="45"/>
      <c r="N94" s="45"/>
      <c r="O94" s="45"/>
      <c r="P94" s="45"/>
      <c r="Q94" s="45"/>
      <c r="R94" s="45"/>
      <c r="S94" s="45"/>
      <c r="T94" s="45"/>
      <c r="U94" s="45"/>
      <c r="V94" s="45"/>
      <c r="W94" s="45"/>
      <c r="X94" s="45"/>
      <c r="Y94" s="45"/>
      <c r="Z94" s="45"/>
      <c r="AA94" s="45"/>
      <c r="AB94" s="45"/>
    </row>
    <row r="95" spans="1:28" ht="15" hidden="1" customHeight="1">
      <c r="A95" s="45"/>
      <c r="B95" s="45"/>
      <c r="C95" s="45"/>
      <c r="D95" s="45"/>
      <c r="E95" s="55"/>
      <c r="F95" s="45"/>
      <c r="G95" s="45"/>
      <c r="H95" s="45"/>
      <c r="I95" s="45"/>
      <c r="J95" s="45"/>
      <c r="K95" s="45"/>
      <c r="L95" s="45"/>
      <c r="M95" s="45"/>
      <c r="N95" s="45"/>
      <c r="O95" s="45"/>
      <c r="P95" s="45"/>
      <c r="Q95" s="45"/>
      <c r="R95" s="45"/>
      <c r="S95" s="45"/>
      <c r="T95" s="45"/>
      <c r="U95" s="45"/>
      <c r="V95" s="45"/>
      <c r="W95" s="45"/>
      <c r="X95" s="45"/>
      <c r="Y95" s="45"/>
      <c r="Z95" s="45"/>
      <c r="AA95" s="45"/>
      <c r="AB95" s="45"/>
    </row>
    <row r="96" spans="1:28" ht="15" hidden="1" customHeight="1">
      <c r="A96" s="45"/>
      <c r="B96" s="45"/>
      <c r="C96" s="45"/>
      <c r="D96" s="45"/>
      <c r="E96" s="55"/>
      <c r="F96" s="45"/>
      <c r="G96" s="45"/>
      <c r="H96" s="45"/>
      <c r="I96" s="45"/>
      <c r="J96" s="45"/>
      <c r="K96" s="45"/>
      <c r="L96" s="45"/>
      <c r="M96" s="45"/>
      <c r="N96" s="45"/>
      <c r="O96" s="45"/>
      <c r="P96" s="45"/>
      <c r="Q96" s="45"/>
      <c r="R96" s="45"/>
      <c r="S96" s="45"/>
      <c r="T96" s="45"/>
      <c r="U96" s="45"/>
      <c r="V96" s="45"/>
      <c r="W96" s="45"/>
      <c r="X96" s="45"/>
      <c r="Y96" s="45"/>
      <c r="Z96" s="45"/>
      <c r="AA96" s="45"/>
      <c r="AB96" s="45"/>
    </row>
    <row r="97" spans="1:28" ht="15" hidden="1" customHeight="1">
      <c r="A97" s="45"/>
      <c r="B97" s="45"/>
      <c r="C97" s="45"/>
      <c r="D97" s="45"/>
      <c r="E97" s="55"/>
      <c r="F97" s="45"/>
      <c r="G97" s="45"/>
      <c r="H97" s="45"/>
      <c r="I97" s="45"/>
      <c r="J97" s="45"/>
      <c r="K97" s="45"/>
      <c r="L97" s="45"/>
      <c r="M97" s="45"/>
      <c r="N97" s="45"/>
      <c r="O97" s="45"/>
      <c r="P97" s="45"/>
      <c r="Q97" s="45"/>
      <c r="R97" s="45"/>
      <c r="S97" s="45"/>
      <c r="T97" s="45"/>
      <c r="U97" s="45"/>
      <c r="V97" s="45"/>
      <c r="W97" s="45"/>
      <c r="X97" s="45"/>
      <c r="Y97" s="45"/>
      <c r="Z97" s="45"/>
      <c r="AA97" s="45"/>
      <c r="AB97" s="45"/>
    </row>
    <row r="98" spans="1:28" ht="15" hidden="1" customHeight="1">
      <c r="A98" s="45"/>
      <c r="B98" s="45"/>
      <c r="C98" s="45"/>
      <c r="D98" s="45"/>
      <c r="E98" s="55"/>
      <c r="F98" s="45"/>
      <c r="G98" s="45"/>
      <c r="H98" s="45"/>
      <c r="I98" s="45"/>
      <c r="J98" s="45"/>
      <c r="K98" s="45"/>
      <c r="L98" s="45"/>
      <c r="M98" s="45"/>
      <c r="N98" s="45"/>
      <c r="O98" s="45"/>
      <c r="P98" s="45"/>
      <c r="Q98" s="45"/>
      <c r="R98" s="45"/>
      <c r="S98" s="45"/>
      <c r="T98" s="45"/>
      <c r="U98" s="45"/>
      <c r="V98" s="45"/>
      <c r="W98" s="45"/>
      <c r="X98" s="45"/>
      <c r="Y98" s="45"/>
      <c r="Z98" s="45"/>
      <c r="AA98" s="45"/>
      <c r="AB98" s="45"/>
    </row>
    <row r="99" spans="1:28" ht="15" hidden="1" customHeight="1">
      <c r="A99" s="45"/>
      <c r="B99" s="45"/>
      <c r="C99" s="45"/>
      <c r="D99" s="45"/>
      <c r="E99" s="55"/>
      <c r="F99" s="45"/>
      <c r="G99" s="45"/>
      <c r="H99" s="45"/>
      <c r="I99" s="45"/>
      <c r="J99" s="45"/>
      <c r="K99" s="45"/>
      <c r="L99" s="45"/>
      <c r="M99" s="45"/>
      <c r="N99" s="45"/>
      <c r="O99" s="45"/>
      <c r="P99" s="45"/>
      <c r="Q99" s="45"/>
      <c r="R99" s="45"/>
      <c r="S99" s="45"/>
      <c r="T99" s="45"/>
      <c r="U99" s="45"/>
      <c r="V99" s="45"/>
      <c r="W99" s="45"/>
      <c r="X99" s="45"/>
      <c r="Y99" s="45"/>
      <c r="Z99" s="45"/>
      <c r="AA99" s="45"/>
      <c r="AB99" s="45"/>
    </row>
    <row r="100" spans="1:28" ht="15" hidden="1" customHeight="1">
      <c r="A100" s="45"/>
      <c r="B100" s="45"/>
      <c r="C100" s="45"/>
      <c r="D100" s="45"/>
      <c r="E100" s="5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row>
    <row r="101" spans="1:28" ht="15" hidden="1" customHeight="1">
      <c r="A101" s="45"/>
      <c r="B101" s="45"/>
      <c r="C101" s="45"/>
      <c r="D101" s="45"/>
      <c r="E101" s="5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row>
    <row r="102" spans="1:28" ht="15" hidden="1" customHeight="1">
      <c r="A102" s="45"/>
      <c r="B102" s="45"/>
      <c r="C102" s="45"/>
      <c r="D102" s="45"/>
      <c r="E102" s="5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row>
    <row r="103" spans="1:28" ht="15" hidden="1" customHeight="1">
      <c r="A103" s="45"/>
      <c r="B103" s="45"/>
      <c r="C103" s="45"/>
      <c r="D103" s="45"/>
      <c r="E103" s="5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row>
    <row r="104" spans="1:28" ht="15" hidden="1" customHeight="1">
      <c r="A104" s="45"/>
      <c r="B104" s="45"/>
      <c r="C104" s="45"/>
      <c r="D104" s="45"/>
      <c r="E104" s="5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row>
    <row r="105" spans="1:28" ht="15" hidden="1" customHeight="1">
      <c r="A105" s="45"/>
      <c r="B105" s="45"/>
      <c r="C105" s="45"/>
      <c r="D105" s="45"/>
      <c r="E105" s="5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row>
    <row r="106" spans="1:28" ht="15" hidden="1" customHeight="1">
      <c r="A106" s="45"/>
      <c r="B106" s="45"/>
      <c r="C106" s="45"/>
      <c r="D106" s="45"/>
      <c r="E106" s="5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row>
    <row r="107" spans="1:28" ht="15" hidden="1" customHeight="1">
      <c r="A107" s="45"/>
      <c r="B107" s="45"/>
      <c r="C107" s="45"/>
      <c r="D107" s="45"/>
      <c r="E107" s="5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row>
    <row r="108" spans="1:28" ht="15" hidden="1" customHeight="1">
      <c r="A108" s="45"/>
      <c r="B108" s="45"/>
      <c r="C108" s="45"/>
      <c r="D108" s="45"/>
      <c r="E108" s="5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row>
    <row r="109" spans="1:28" ht="15" hidden="1" customHeight="1">
      <c r="A109" s="45"/>
      <c r="B109" s="45"/>
      <c r="C109" s="45"/>
      <c r="D109" s="45"/>
      <c r="E109" s="5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row>
    <row r="110" spans="1:28" ht="15" hidden="1" customHeight="1">
      <c r="A110" s="45"/>
      <c r="B110" s="45"/>
      <c r="C110" s="45"/>
      <c r="D110" s="45"/>
      <c r="E110" s="5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row>
    <row r="111" spans="1:28" ht="15" hidden="1" customHeight="1">
      <c r="A111" s="45"/>
      <c r="B111" s="45"/>
      <c r="C111" s="45"/>
      <c r="D111" s="45"/>
      <c r="E111" s="5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row>
    <row r="112" spans="1:28" ht="15" hidden="1" customHeight="1">
      <c r="A112" s="45"/>
      <c r="B112" s="45"/>
      <c r="C112" s="45"/>
      <c r="D112" s="45"/>
      <c r="E112" s="5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row>
    <row r="113" spans="1:28" ht="15" hidden="1" customHeight="1">
      <c r="A113" s="45"/>
      <c r="B113" s="45"/>
      <c r="C113" s="45"/>
      <c r="D113" s="45"/>
      <c r="E113" s="5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row>
    <row r="114" spans="1:28" ht="15" hidden="1" customHeight="1">
      <c r="A114" s="45"/>
      <c r="B114" s="45"/>
      <c r="C114" s="45"/>
      <c r="D114" s="45"/>
      <c r="E114" s="5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row>
    <row r="115" spans="1:28" ht="15" hidden="1" customHeight="1">
      <c r="A115" s="45"/>
      <c r="B115" s="45"/>
      <c r="C115" s="45"/>
      <c r="D115" s="45"/>
      <c r="E115" s="5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row>
    <row r="116" spans="1:28" ht="15" hidden="1" customHeight="1">
      <c r="A116" s="45"/>
      <c r="B116" s="45"/>
      <c r="C116" s="45"/>
      <c r="D116" s="45"/>
      <c r="E116" s="5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row>
    <row r="117" spans="1:28" ht="15" hidden="1" customHeight="1">
      <c r="A117" s="45"/>
      <c r="B117" s="45"/>
      <c r="C117" s="45"/>
      <c r="D117" s="45"/>
      <c r="E117" s="5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row>
    <row r="118" spans="1:28" ht="15" hidden="1" customHeight="1">
      <c r="A118" s="45"/>
      <c r="B118" s="45"/>
      <c r="C118" s="45"/>
      <c r="D118" s="45"/>
      <c r="E118" s="5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row>
    <row r="119" spans="1:28" ht="15" hidden="1" customHeight="1">
      <c r="A119" s="45"/>
      <c r="B119" s="45"/>
      <c r="C119" s="45"/>
      <c r="D119" s="45"/>
      <c r="E119" s="5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row>
    <row r="120" spans="1:28" ht="15" hidden="1" customHeight="1">
      <c r="A120" s="45"/>
      <c r="B120" s="45"/>
      <c r="C120" s="45"/>
      <c r="D120" s="45"/>
      <c r="E120" s="5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row>
    <row r="121" spans="1:28" ht="15" hidden="1" customHeight="1">
      <c r="A121" s="45"/>
      <c r="B121" s="45"/>
      <c r="C121" s="45"/>
      <c r="D121" s="45"/>
      <c r="E121" s="5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row>
    <row r="122" spans="1:28" ht="15" hidden="1" customHeight="1">
      <c r="A122" s="45"/>
      <c r="B122" s="45"/>
      <c r="C122" s="45"/>
      <c r="D122" s="45"/>
      <c r="E122" s="5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row>
    <row r="123" spans="1:28" ht="15" hidden="1" customHeight="1">
      <c r="A123" s="45"/>
      <c r="B123" s="45"/>
      <c r="C123" s="45"/>
      <c r="D123" s="45"/>
      <c r="E123" s="5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row>
    <row r="124" spans="1:28" ht="15" hidden="1" customHeight="1">
      <c r="A124" s="45"/>
      <c r="B124" s="45"/>
      <c r="C124" s="45"/>
      <c r="D124" s="45"/>
      <c r="E124" s="5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row>
    <row r="125" spans="1:28" ht="15" hidden="1" customHeight="1">
      <c r="A125" s="45"/>
      <c r="B125" s="45"/>
      <c r="C125" s="45"/>
      <c r="D125" s="45"/>
      <c r="E125" s="5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row>
    <row r="126" spans="1:28" ht="15" hidden="1" customHeight="1">
      <c r="A126" s="45"/>
      <c r="B126" s="45"/>
      <c r="C126" s="45"/>
      <c r="D126" s="45"/>
      <c r="E126" s="5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row>
    <row r="127" spans="1:28" ht="15" hidden="1" customHeight="1">
      <c r="A127" s="45"/>
      <c r="B127" s="45"/>
      <c r="C127" s="45"/>
      <c r="D127" s="45"/>
      <c r="E127" s="5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row>
    <row r="128" spans="1:28" ht="15" hidden="1" customHeight="1">
      <c r="A128" s="45"/>
      <c r="B128" s="45"/>
      <c r="C128" s="45"/>
      <c r="D128" s="45"/>
      <c r="E128" s="5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row>
    <row r="129" spans="1:28" ht="15" hidden="1" customHeight="1">
      <c r="A129" s="45"/>
      <c r="B129" s="45"/>
      <c r="C129" s="45"/>
      <c r="D129" s="45"/>
      <c r="E129" s="5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row>
    <row r="130" spans="1:28" ht="15" hidden="1" customHeight="1">
      <c r="A130" s="45"/>
      <c r="B130" s="45"/>
      <c r="C130" s="45"/>
      <c r="D130" s="45"/>
      <c r="E130" s="5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row>
    <row r="131" spans="1:28" ht="15" hidden="1" customHeight="1">
      <c r="A131" s="45"/>
      <c r="B131" s="45"/>
      <c r="C131" s="45"/>
      <c r="D131" s="45"/>
      <c r="E131" s="5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row>
    <row r="132" spans="1:28" ht="15" hidden="1" customHeight="1">
      <c r="A132" s="45"/>
      <c r="B132" s="45"/>
      <c r="C132" s="45"/>
      <c r="D132" s="45"/>
      <c r="E132" s="5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row>
    <row r="133" spans="1:28" ht="15" hidden="1" customHeight="1">
      <c r="A133" s="45"/>
      <c r="B133" s="45"/>
      <c r="C133" s="45"/>
      <c r="D133" s="45"/>
      <c r="E133" s="5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row>
    <row r="134" spans="1:28" ht="15" hidden="1" customHeight="1">
      <c r="A134" s="45"/>
      <c r="B134" s="45"/>
      <c r="C134" s="45"/>
      <c r="D134" s="45"/>
      <c r="E134" s="5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row>
    <row r="135" spans="1:28" ht="15" hidden="1" customHeight="1">
      <c r="A135" s="45"/>
      <c r="B135" s="45"/>
      <c r="C135" s="45"/>
      <c r="D135" s="45"/>
      <c r="E135" s="5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row>
    <row r="136" spans="1:28" ht="15" hidden="1" customHeight="1">
      <c r="A136" s="45"/>
      <c r="B136" s="45"/>
      <c r="C136" s="45"/>
      <c r="D136" s="45"/>
      <c r="E136" s="5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row>
    <row r="137" spans="1:28" ht="15" hidden="1" customHeight="1">
      <c r="A137" s="45"/>
      <c r="B137" s="45"/>
      <c r="C137" s="45"/>
      <c r="D137" s="45"/>
      <c r="E137" s="5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row>
    <row r="138" spans="1:28" ht="15" hidden="1" customHeight="1">
      <c r="A138" s="45"/>
      <c r="B138" s="45"/>
      <c r="C138" s="45"/>
      <c r="D138" s="45"/>
      <c r="E138" s="5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row>
    <row r="139" spans="1:28" ht="15" hidden="1" customHeight="1">
      <c r="A139" s="45"/>
      <c r="B139" s="45"/>
      <c r="C139" s="45"/>
      <c r="D139" s="45"/>
      <c r="E139" s="5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row>
    <row r="140" spans="1:28" ht="15" hidden="1" customHeight="1">
      <c r="A140" s="45"/>
      <c r="B140" s="45"/>
      <c r="C140" s="45"/>
      <c r="D140" s="45"/>
      <c r="E140" s="5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row>
    <row r="141" spans="1:28" ht="15" hidden="1" customHeight="1">
      <c r="A141" s="45"/>
      <c r="B141" s="45"/>
      <c r="C141" s="45"/>
      <c r="D141" s="45"/>
      <c r="E141" s="5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row>
    <row r="142" spans="1:28" ht="15" hidden="1" customHeight="1">
      <c r="A142" s="45"/>
      <c r="B142" s="45"/>
      <c r="C142" s="45"/>
      <c r="D142" s="45"/>
      <c r="E142" s="5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row>
    <row r="143" spans="1:28" ht="15" hidden="1" customHeight="1">
      <c r="A143" s="45"/>
      <c r="B143" s="45"/>
      <c r="C143" s="45"/>
      <c r="D143" s="45"/>
      <c r="E143" s="5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row>
    <row r="144" spans="1:28" ht="15" hidden="1" customHeight="1">
      <c r="A144" s="45"/>
      <c r="B144" s="45"/>
      <c r="C144" s="45"/>
      <c r="D144" s="45"/>
      <c r="E144" s="5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row>
    <row r="145" spans="1:28" ht="15" hidden="1" customHeight="1">
      <c r="A145" s="45"/>
      <c r="B145" s="45"/>
      <c r="C145" s="45"/>
      <c r="D145" s="45"/>
      <c r="E145" s="5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row>
    <row r="146" spans="1:28" ht="15" hidden="1" customHeight="1">
      <c r="A146" s="45"/>
      <c r="B146" s="45"/>
      <c r="C146" s="45"/>
      <c r="D146" s="45"/>
      <c r="E146" s="5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row>
    <row r="147" spans="1:28" ht="15" hidden="1" customHeight="1">
      <c r="A147" s="45"/>
      <c r="B147" s="45"/>
      <c r="C147" s="45"/>
      <c r="D147" s="45"/>
      <c r="E147" s="5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row>
    <row r="148" spans="1:28" ht="15" hidden="1" customHeight="1">
      <c r="A148" s="45"/>
      <c r="B148" s="45"/>
      <c r="C148" s="45"/>
      <c r="D148" s="45"/>
      <c r="E148" s="5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row>
    <row r="149" spans="1:28" ht="15" hidden="1" customHeight="1">
      <c r="A149" s="45"/>
      <c r="B149" s="45"/>
      <c r="C149" s="45"/>
      <c r="D149" s="45"/>
      <c r="E149" s="5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row>
    <row r="150" spans="1:28" ht="15" hidden="1" customHeight="1">
      <c r="A150" s="45"/>
      <c r="B150" s="45"/>
      <c r="C150" s="45"/>
      <c r="D150" s="45"/>
      <c r="E150" s="5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row>
    <row r="151" spans="1:28" ht="15" hidden="1" customHeight="1">
      <c r="A151" s="45"/>
      <c r="B151" s="45"/>
      <c r="C151" s="45"/>
      <c r="D151" s="45"/>
      <c r="E151" s="5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row>
    <row r="152" spans="1:28" ht="15" hidden="1" customHeight="1">
      <c r="A152" s="45"/>
      <c r="B152" s="45"/>
      <c r="C152" s="45"/>
      <c r="D152" s="45"/>
      <c r="E152" s="5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row>
    <row r="153" spans="1:28" ht="15" hidden="1" customHeight="1">
      <c r="A153" s="45"/>
      <c r="B153" s="45"/>
      <c r="C153" s="45"/>
      <c r="D153" s="45"/>
      <c r="E153" s="5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row>
    <row r="154" spans="1:28" ht="15" hidden="1" customHeight="1">
      <c r="A154" s="45"/>
      <c r="B154" s="45"/>
      <c r="C154" s="45"/>
      <c r="D154" s="45"/>
      <c r="E154" s="5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row>
    <row r="155" spans="1:28" ht="15" hidden="1" customHeight="1">
      <c r="A155" s="45"/>
      <c r="B155" s="45"/>
      <c r="C155" s="45"/>
      <c r="D155" s="45"/>
      <c r="E155" s="5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row>
    <row r="156" spans="1:28" ht="15" hidden="1" customHeight="1">
      <c r="A156" s="45"/>
      <c r="B156" s="45"/>
      <c r="C156" s="45"/>
      <c r="D156" s="45"/>
      <c r="E156" s="5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row>
    <row r="157" spans="1:28" ht="15" hidden="1" customHeight="1">
      <c r="A157" s="45"/>
      <c r="B157" s="45"/>
      <c r="C157" s="45"/>
      <c r="D157" s="45"/>
      <c r="E157" s="5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row>
    <row r="158" spans="1:28" ht="15" hidden="1" customHeight="1">
      <c r="A158" s="45"/>
      <c r="B158" s="45"/>
      <c r="C158" s="45"/>
      <c r="D158" s="45"/>
      <c r="E158" s="5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row>
    <row r="159" spans="1:28" ht="15" hidden="1" customHeight="1">
      <c r="A159" s="45"/>
      <c r="B159" s="45"/>
      <c r="C159" s="45"/>
      <c r="D159" s="45"/>
      <c r="E159" s="5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row>
    <row r="160" spans="1:28" ht="15" hidden="1" customHeight="1">
      <c r="A160" s="45"/>
      <c r="B160" s="45"/>
      <c r="C160" s="45"/>
      <c r="D160" s="45"/>
      <c r="E160" s="5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row>
    <row r="161" spans="1:28" ht="15" hidden="1" customHeight="1">
      <c r="A161" s="45"/>
      <c r="B161" s="45"/>
      <c r="C161" s="45"/>
      <c r="D161" s="45"/>
      <c r="E161" s="5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row>
    <row r="162" spans="1:28" ht="15" hidden="1" customHeight="1">
      <c r="A162" s="45"/>
      <c r="B162" s="45"/>
      <c r="C162" s="45"/>
      <c r="D162" s="45"/>
      <c r="E162" s="5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row>
    <row r="163" spans="1:28" ht="15" hidden="1" customHeight="1">
      <c r="A163" s="45"/>
      <c r="B163" s="45"/>
      <c r="C163" s="45"/>
      <c r="D163" s="45"/>
      <c r="E163" s="5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row>
    <row r="164" spans="1:28" ht="15" hidden="1" customHeight="1">
      <c r="A164" s="45"/>
      <c r="B164" s="45"/>
      <c r="C164" s="45"/>
      <c r="D164" s="45"/>
      <c r="E164" s="5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row>
    <row r="165" spans="1:28" ht="15" hidden="1" customHeight="1">
      <c r="A165" s="45"/>
      <c r="B165" s="45"/>
      <c r="C165" s="45"/>
      <c r="D165" s="45"/>
      <c r="E165" s="5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row>
    <row r="166" spans="1:28" ht="15" hidden="1" customHeight="1">
      <c r="A166" s="45"/>
      <c r="B166" s="45"/>
      <c r="C166" s="45"/>
      <c r="D166" s="45"/>
      <c r="E166" s="5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row>
    <row r="167" spans="1:28" ht="15" hidden="1" customHeight="1">
      <c r="A167" s="45"/>
      <c r="B167" s="45"/>
      <c r="C167" s="45"/>
      <c r="D167" s="45"/>
      <c r="E167" s="5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row>
    <row r="168" spans="1:28" ht="15" hidden="1" customHeight="1">
      <c r="A168" s="45"/>
      <c r="B168" s="45"/>
      <c r="C168" s="45"/>
      <c r="D168" s="45"/>
      <c r="E168" s="5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row>
    <row r="169" spans="1:28" ht="15" hidden="1" customHeight="1">
      <c r="A169" s="45"/>
      <c r="B169" s="45"/>
      <c r="C169" s="45"/>
      <c r="D169" s="45"/>
      <c r="E169" s="5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row>
    <row r="170" spans="1:28" ht="15" hidden="1" customHeight="1">
      <c r="A170" s="45"/>
      <c r="B170" s="45"/>
      <c r="C170" s="45"/>
      <c r="D170" s="45"/>
      <c r="E170" s="5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row>
    <row r="171" spans="1:28" ht="15" hidden="1" customHeight="1">
      <c r="A171" s="45"/>
      <c r="B171" s="45"/>
      <c r="C171" s="45"/>
      <c r="D171" s="45"/>
      <c r="E171" s="5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row>
    <row r="172" spans="1:28" ht="15" hidden="1" customHeight="1">
      <c r="A172" s="45"/>
      <c r="B172" s="45"/>
      <c r="C172" s="45"/>
      <c r="D172" s="45"/>
      <c r="E172" s="5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row>
    <row r="173" spans="1:28" ht="15" hidden="1" customHeight="1">
      <c r="A173" s="45"/>
      <c r="B173" s="45"/>
      <c r="C173" s="45"/>
      <c r="D173" s="45"/>
      <c r="E173" s="5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row>
    <row r="174" spans="1:28" ht="15" hidden="1" customHeight="1">
      <c r="A174" s="45"/>
      <c r="B174" s="45"/>
      <c r="C174" s="45"/>
      <c r="D174" s="45"/>
      <c r="E174" s="5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row>
    <row r="175" spans="1:28" ht="15" hidden="1" customHeight="1">
      <c r="A175" s="45"/>
      <c r="B175" s="45"/>
      <c r="C175" s="45"/>
      <c r="D175" s="45"/>
      <c r="E175" s="5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row>
    <row r="176" spans="1:28" ht="15" hidden="1" customHeight="1">
      <c r="A176" s="45"/>
      <c r="B176" s="45"/>
      <c r="C176" s="45"/>
      <c r="D176" s="45"/>
      <c r="E176" s="5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row>
    <row r="177" spans="1:28" ht="15" hidden="1" customHeight="1">
      <c r="A177" s="45"/>
      <c r="B177" s="45"/>
      <c r="C177" s="45"/>
      <c r="D177" s="45"/>
      <c r="E177" s="5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row>
    <row r="178" spans="1:28" ht="15" hidden="1" customHeight="1">
      <c r="A178" s="45"/>
      <c r="B178" s="45"/>
      <c r="C178" s="45"/>
      <c r="D178" s="45"/>
      <c r="E178" s="5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row>
    <row r="179" spans="1:28" ht="15" hidden="1" customHeight="1">
      <c r="A179" s="45"/>
      <c r="B179" s="45"/>
      <c r="C179" s="45"/>
      <c r="D179" s="45"/>
      <c r="E179" s="5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row>
    <row r="180" spans="1:28" ht="15" hidden="1" customHeight="1">
      <c r="A180" s="45"/>
      <c r="B180" s="45"/>
      <c r="C180" s="45"/>
      <c r="D180" s="45"/>
      <c r="E180" s="5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row>
    <row r="181" spans="1:28" ht="15" hidden="1" customHeight="1">
      <c r="A181" s="45"/>
      <c r="B181" s="45"/>
      <c r="C181" s="45"/>
      <c r="D181" s="45"/>
      <c r="E181" s="5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row>
    <row r="182" spans="1:28" ht="15" hidden="1" customHeight="1">
      <c r="A182" s="45"/>
      <c r="B182" s="45"/>
      <c r="C182" s="45"/>
      <c r="D182" s="45"/>
      <c r="E182" s="5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row>
    <row r="183" spans="1:28" ht="15" hidden="1" customHeight="1">
      <c r="A183" s="45"/>
      <c r="B183" s="45"/>
      <c r="C183" s="45"/>
      <c r="D183" s="45"/>
      <c r="E183" s="5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row>
    <row r="184" spans="1:28" ht="15" hidden="1" customHeight="1">
      <c r="A184" s="45"/>
      <c r="B184" s="45"/>
      <c r="C184" s="45"/>
      <c r="D184" s="45"/>
      <c r="E184" s="5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row>
    <row r="185" spans="1:28" ht="15" hidden="1" customHeight="1">
      <c r="A185" s="45"/>
      <c r="B185" s="45"/>
      <c r="C185" s="45"/>
      <c r="D185" s="45"/>
      <c r="E185" s="5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row>
    <row r="186" spans="1:28" ht="15" hidden="1" customHeight="1">
      <c r="A186" s="45"/>
      <c r="B186" s="45"/>
      <c r="C186" s="45"/>
      <c r="D186" s="45"/>
      <c r="E186" s="5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row>
    <row r="187" spans="1:28" ht="15" hidden="1" customHeight="1">
      <c r="A187" s="45"/>
      <c r="B187" s="45"/>
      <c r="C187" s="45"/>
      <c r="D187" s="45"/>
      <c r="E187" s="5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row>
    <row r="188" spans="1:28" ht="15" hidden="1" customHeight="1">
      <c r="A188" s="45"/>
      <c r="B188" s="45"/>
      <c r="C188" s="45"/>
      <c r="D188" s="45"/>
      <c r="E188" s="5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row>
    <row r="189" spans="1:28" ht="15" hidden="1" customHeight="1">
      <c r="A189" s="45"/>
      <c r="B189" s="45"/>
      <c r="C189" s="45"/>
      <c r="D189" s="45"/>
      <c r="E189" s="5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row>
    <row r="190" spans="1:28" ht="15" hidden="1" customHeight="1">
      <c r="A190" s="45"/>
      <c r="B190" s="45"/>
      <c r="C190" s="45"/>
      <c r="D190" s="45"/>
      <c r="E190" s="5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row>
    <row r="191" spans="1:28" ht="15" hidden="1" customHeight="1">
      <c r="A191" s="45"/>
      <c r="B191" s="45"/>
      <c r="C191" s="45"/>
      <c r="D191" s="45"/>
      <c r="E191" s="5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row>
    <row r="192" spans="1:28" ht="15" hidden="1" customHeight="1">
      <c r="A192" s="45"/>
      <c r="B192" s="45"/>
      <c r="C192" s="45"/>
      <c r="D192" s="45"/>
      <c r="E192" s="5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row>
    <row r="193" spans="1:28" ht="15" hidden="1" customHeight="1">
      <c r="A193" s="45"/>
      <c r="B193" s="45"/>
      <c r="C193" s="45"/>
      <c r="D193" s="45"/>
      <c r="E193" s="5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row>
    <row r="194" spans="1:28" ht="15" hidden="1" customHeight="1">
      <c r="A194" s="45"/>
      <c r="B194" s="45"/>
      <c r="C194" s="45"/>
      <c r="D194" s="45"/>
      <c r="E194" s="5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row>
    <row r="195" spans="1:28" ht="15" hidden="1" customHeight="1">
      <c r="A195" s="45"/>
      <c r="B195" s="45"/>
      <c r="C195" s="45"/>
      <c r="D195" s="45"/>
      <c r="E195" s="5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row>
    <row r="196" spans="1:28" ht="15" hidden="1" customHeight="1">
      <c r="A196" s="45"/>
      <c r="B196" s="45"/>
      <c r="C196" s="45"/>
      <c r="D196" s="45"/>
      <c r="E196" s="5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row>
    <row r="197" spans="1:28" ht="15" hidden="1" customHeight="1">
      <c r="A197" s="45"/>
      <c r="B197" s="45"/>
      <c r="C197" s="45"/>
      <c r="D197" s="45"/>
      <c r="E197" s="5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row>
    <row r="198" spans="1:28" ht="15" hidden="1" customHeight="1">
      <c r="A198" s="45"/>
      <c r="B198" s="45"/>
      <c r="C198" s="45"/>
      <c r="D198" s="45"/>
      <c r="E198" s="5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row>
    <row r="199" spans="1:28" ht="15" hidden="1" customHeight="1">
      <c r="A199" s="45"/>
      <c r="B199" s="45"/>
      <c r="C199" s="45"/>
      <c r="D199" s="45"/>
      <c r="E199" s="5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row>
    <row r="200" spans="1:28" ht="15" hidden="1" customHeight="1">
      <c r="A200" s="45"/>
      <c r="B200" s="45"/>
      <c r="C200" s="45"/>
      <c r="D200" s="45"/>
      <c r="E200" s="5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row>
    <row r="201" spans="1:28" ht="15" hidden="1" customHeight="1">
      <c r="A201" s="45"/>
      <c r="B201" s="45"/>
      <c r="C201" s="45"/>
      <c r="D201" s="45"/>
      <c r="E201" s="5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row>
    <row r="202" spans="1:28" ht="15" hidden="1" customHeight="1">
      <c r="A202" s="45"/>
      <c r="B202" s="45"/>
      <c r="C202" s="45"/>
      <c r="D202" s="45"/>
      <c r="E202" s="5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row>
    <row r="203" spans="1:28" ht="15" hidden="1" customHeight="1">
      <c r="A203" s="45"/>
      <c r="B203" s="45"/>
      <c r="C203" s="45"/>
      <c r="D203" s="45"/>
      <c r="E203" s="5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row>
    <row r="204" spans="1:28" ht="15" hidden="1" customHeight="1">
      <c r="A204" s="45"/>
      <c r="B204" s="45"/>
      <c r="C204" s="45"/>
      <c r="D204" s="45"/>
      <c r="E204" s="5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row>
    <row r="205" spans="1:28" ht="15" hidden="1" customHeight="1">
      <c r="A205" s="45"/>
      <c r="B205" s="45"/>
      <c r="C205" s="45"/>
      <c r="D205" s="45"/>
      <c r="E205" s="5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row>
    <row r="206" spans="1:28" ht="15" hidden="1" customHeight="1">
      <c r="A206" s="45"/>
      <c r="B206" s="45"/>
      <c r="C206" s="45"/>
      <c r="D206" s="45"/>
      <c r="E206" s="5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row>
    <row r="207" spans="1:28" ht="15" hidden="1" customHeight="1">
      <c r="A207" s="45"/>
      <c r="B207" s="45"/>
      <c r="C207" s="45"/>
      <c r="D207" s="45"/>
      <c r="E207" s="5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row>
    <row r="208" spans="1:28" ht="15" hidden="1" customHeight="1">
      <c r="A208" s="45"/>
      <c r="B208" s="45"/>
      <c r="C208" s="45"/>
      <c r="D208" s="45"/>
      <c r="E208" s="5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row>
    <row r="209" spans="1:28" ht="15" hidden="1" customHeight="1">
      <c r="A209" s="45"/>
      <c r="B209" s="45"/>
      <c r="C209" s="45"/>
      <c r="D209" s="45"/>
      <c r="E209" s="5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row>
    <row r="210" spans="1:28" ht="15" hidden="1" customHeight="1">
      <c r="A210" s="45"/>
      <c r="B210" s="45"/>
      <c r="C210" s="45"/>
      <c r="D210" s="45"/>
      <c r="E210" s="5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row>
    <row r="211" spans="1:28" ht="15" hidden="1" customHeight="1">
      <c r="A211" s="45"/>
      <c r="B211" s="45"/>
      <c r="C211" s="45"/>
      <c r="D211" s="45"/>
      <c r="E211" s="5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row>
    <row r="212" spans="1:28" ht="15" hidden="1" customHeight="1">
      <c r="A212" s="45"/>
      <c r="B212" s="45"/>
      <c r="C212" s="45"/>
      <c r="D212" s="45"/>
      <c r="E212" s="5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row>
    <row r="213" spans="1:28" ht="15" hidden="1" customHeight="1">
      <c r="A213" s="45"/>
      <c r="B213" s="45"/>
      <c r="C213" s="45"/>
      <c r="D213" s="45"/>
      <c r="E213" s="5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row>
    <row r="214" spans="1:28" ht="15" hidden="1" customHeight="1">
      <c r="A214" s="45"/>
      <c r="B214" s="45"/>
      <c r="C214" s="45"/>
      <c r="D214" s="45"/>
      <c r="E214" s="5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row>
    <row r="215" spans="1:28" ht="15" hidden="1" customHeight="1">
      <c r="A215" s="45"/>
      <c r="B215" s="45"/>
      <c r="C215" s="45"/>
      <c r="D215" s="45"/>
      <c r="E215" s="5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row>
    <row r="216" spans="1:28" ht="15" hidden="1" customHeight="1">
      <c r="A216" s="45"/>
      <c r="B216" s="45"/>
      <c r="C216" s="45"/>
      <c r="D216" s="45"/>
      <c r="E216" s="5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row>
    <row r="217" spans="1:28" ht="15" hidden="1" customHeight="1">
      <c r="A217" s="45"/>
      <c r="B217" s="45"/>
      <c r="C217" s="45"/>
      <c r="D217" s="45"/>
      <c r="E217" s="5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row>
    <row r="218" spans="1:28" ht="15" hidden="1" customHeight="1">
      <c r="A218" s="45"/>
      <c r="B218" s="45"/>
      <c r="C218" s="45"/>
      <c r="D218" s="45"/>
      <c r="E218" s="5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row>
    <row r="219" spans="1:28" ht="15" hidden="1" customHeight="1">
      <c r="A219" s="45"/>
      <c r="B219" s="45"/>
      <c r="C219" s="45"/>
      <c r="D219" s="45"/>
      <c r="E219" s="5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row>
    <row r="220" spans="1:28" ht="15" hidden="1" customHeight="1">
      <c r="A220" s="45"/>
      <c r="B220" s="45"/>
      <c r="C220" s="45"/>
      <c r="D220" s="45"/>
      <c r="E220" s="5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row>
    <row r="221" spans="1:28" ht="15" hidden="1" customHeight="1">
      <c r="A221" s="45"/>
      <c r="B221" s="45"/>
      <c r="C221" s="45"/>
      <c r="D221" s="45"/>
      <c r="E221" s="5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row>
    <row r="222" spans="1:28" ht="15" hidden="1" customHeight="1">
      <c r="A222" s="45"/>
      <c r="B222" s="45"/>
      <c r="C222" s="45"/>
      <c r="D222" s="45"/>
      <c r="E222" s="5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row>
    <row r="223" spans="1:28" ht="15" hidden="1" customHeight="1">
      <c r="A223" s="45"/>
      <c r="B223" s="45"/>
      <c r="C223" s="45"/>
      <c r="D223" s="45"/>
      <c r="E223" s="5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row>
    <row r="224" spans="1:28" ht="15" hidden="1" customHeight="1">
      <c r="A224" s="45"/>
      <c r="B224" s="45"/>
      <c r="C224" s="45"/>
      <c r="D224" s="45"/>
      <c r="E224" s="5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row>
    <row r="225" spans="1:28" ht="15" hidden="1" customHeight="1">
      <c r="A225" s="45"/>
      <c r="B225" s="45"/>
      <c r="C225" s="45"/>
      <c r="D225" s="45"/>
      <c r="E225" s="5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row>
    <row r="226" spans="1:28" ht="15" hidden="1" customHeight="1">
      <c r="A226" s="45"/>
      <c r="B226" s="45"/>
      <c r="C226" s="45"/>
      <c r="D226" s="45"/>
      <c r="E226" s="5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row>
    <row r="227" spans="1:28" ht="15" hidden="1" customHeight="1">
      <c r="A227" s="45"/>
      <c r="B227" s="45"/>
      <c r="C227" s="45"/>
      <c r="D227" s="45"/>
      <c r="E227" s="5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row>
    <row r="228" spans="1:28" ht="15" hidden="1" customHeight="1">
      <c r="A228" s="45"/>
      <c r="B228" s="45"/>
      <c r="C228" s="45"/>
      <c r="D228" s="45"/>
      <c r="E228" s="5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row>
    <row r="229" spans="1:28" ht="15" hidden="1" customHeight="1">
      <c r="A229" s="45"/>
      <c r="B229" s="45"/>
      <c r="C229" s="45"/>
      <c r="D229" s="45"/>
      <c r="E229" s="5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row>
    <row r="230" spans="1:28" ht="15" hidden="1" customHeight="1">
      <c r="A230" s="45"/>
      <c r="B230" s="45"/>
      <c r="C230" s="45"/>
      <c r="D230" s="45"/>
      <c r="E230" s="5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row>
    <row r="231" spans="1:28" ht="15" hidden="1" customHeight="1">
      <c r="A231" s="45"/>
      <c r="B231" s="45"/>
      <c r="C231" s="45"/>
      <c r="D231" s="45"/>
      <c r="E231" s="5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row>
    <row r="232" spans="1:28" ht="15" hidden="1" customHeight="1">
      <c r="A232" s="45"/>
      <c r="B232" s="45"/>
      <c r="C232" s="45"/>
      <c r="D232" s="45"/>
      <c r="E232" s="5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row>
    <row r="233" spans="1:28" ht="15" hidden="1" customHeight="1">
      <c r="A233" s="45"/>
      <c r="B233" s="45"/>
      <c r="C233" s="45"/>
      <c r="D233" s="45"/>
      <c r="E233" s="5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row>
    <row r="234" spans="1:28" ht="15" hidden="1" customHeight="1">
      <c r="A234" s="45"/>
      <c r="B234" s="45"/>
      <c r="C234" s="45"/>
      <c r="D234" s="45"/>
      <c r="E234" s="5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row>
    <row r="235" spans="1:28" ht="15" hidden="1" customHeight="1">
      <c r="A235" s="45"/>
      <c r="B235" s="45"/>
      <c r="C235" s="45"/>
      <c r="D235" s="45"/>
      <c r="E235" s="5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row>
    <row r="236" spans="1:28" ht="15" hidden="1" customHeight="1">
      <c r="A236" s="45"/>
      <c r="B236" s="45"/>
      <c r="C236" s="45"/>
      <c r="D236" s="45"/>
      <c r="E236" s="5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row>
    <row r="237" spans="1:28" ht="15" hidden="1" customHeight="1">
      <c r="A237" s="45"/>
      <c r="B237" s="45"/>
      <c r="C237" s="45"/>
      <c r="D237" s="45"/>
      <c r="E237" s="5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row>
    <row r="238" spans="1:28" ht="15" hidden="1" customHeight="1">
      <c r="A238" s="45"/>
      <c r="B238" s="45"/>
      <c r="C238" s="45"/>
      <c r="D238" s="45"/>
      <c r="E238" s="5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row>
    <row r="239" spans="1:28" ht="15" hidden="1" customHeight="1">
      <c r="A239" s="45"/>
      <c r="B239" s="45"/>
      <c r="C239" s="45"/>
      <c r="D239" s="45"/>
      <c r="E239" s="5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row>
    <row r="240" spans="1:28" ht="15" hidden="1" customHeight="1">
      <c r="A240" s="45"/>
      <c r="B240" s="45"/>
      <c r="C240" s="45"/>
      <c r="D240" s="45"/>
      <c r="E240" s="5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row>
    <row r="241" spans="1:28" ht="15" hidden="1" customHeight="1">
      <c r="A241" s="45"/>
      <c r="B241" s="45"/>
      <c r="C241" s="45"/>
      <c r="D241" s="45"/>
      <c r="E241" s="5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row>
    <row r="242" spans="1:28" ht="15" hidden="1" customHeight="1">
      <c r="A242" s="45"/>
      <c r="B242" s="45"/>
      <c r="C242" s="45"/>
      <c r="D242" s="45"/>
      <c r="E242" s="5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row>
    <row r="243" spans="1:28" ht="15" hidden="1" customHeight="1">
      <c r="A243" s="45"/>
      <c r="B243" s="45"/>
      <c r="C243" s="45"/>
      <c r="D243" s="45"/>
      <c r="E243" s="5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row>
    <row r="244" spans="1:28" ht="15" hidden="1" customHeight="1">
      <c r="A244" s="45"/>
      <c r="B244" s="45"/>
      <c r="C244" s="45"/>
      <c r="D244" s="45"/>
      <c r="E244" s="5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row>
    <row r="245" spans="1:28" ht="15" hidden="1" customHeight="1">
      <c r="A245" s="45"/>
      <c r="B245" s="45"/>
      <c r="C245" s="45"/>
      <c r="D245" s="45"/>
      <c r="E245" s="5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row>
    <row r="246" spans="1:28" ht="15" hidden="1" customHeight="1">
      <c r="A246" s="45"/>
      <c r="B246" s="45"/>
      <c r="C246" s="45"/>
      <c r="D246" s="45"/>
      <c r="E246" s="5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row>
    <row r="247" spans="1:28" ht="15" hidden="1" customHeight="1">
      <c r="A247" s="45"/>
      <c r="B247" s="45"/>
      <c r="C247" s="45"/>
      <c r="D247" s="45"/>
      <c r="E247" s="5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row>
    <row r="248" spans="1:28" ht="15" hidden="1" customHeight="1">
      <c r="A248" s="45"/>
      <c r="B248" s="45"/>
      <c r="C248" s="45"/>
      <c r="D248" s="45"/>
      <c r="E248" s="5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row>
    <row r="249" spans="1:28" ht="15" hidden="1" customHeight="1">
      <c r="A249" s="45"/>
      <c r="B249" s="45"/>
      <c r="C249" s="45"/>
      <c r="D249" s="45"/>
      <c r="E249" s="5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row>
    <row r="250" spans="1:28" ht="15" hidden="1" customHeight="1">
      <c r="A250" s="45"/>
      <c r="B250" s="45"/>
      <c r="C250" s="45"/>
      <c r="D250" s="45"/>
      <c r="E250" s="5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row>
    <row r="251" spans="1:28" ht="15" hidden="1" customHeight="1">
      <c r="A251" s="45"/>
      <c r="B251" s="45"/>
      <c r="C251" s="45"/>
      <c r="D251" s="45"/>
      <c r="E251" s="5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row>
    <row r="252" spans="1:28" ht="15" hidden="1" customHeight="1">
      <c r="A252" s="45"/>
      <c r="B252" s="45"/>
      <c r="C252" s="45"/>
      <c r="D252" s="45"/>
      <c r="E252" s="5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row>
    <row r="253" spans="1:28" ht="15" hidden="1" customHeight="1">
      <c r="A253" s="45"/>
      <c r="B253" s="45"/>
      <c r="C253" s="45"/>
      <c r="D253" s="45"/>
      <c r="E253" s="5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row>
    <row r="254" spans="1:28" ht="15" hidden="1" customHeight="1">
      <c r="A254" s="45"/>
      <c r="B254" s="45"/>
      <c r="C254" s="45"/>
      <c r="D254" s="45"/>
      <c r="E254" s="5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row>
    <row r="255" spans="1:28" ht="15" hidden="1" customHeight="1">
      <c r="A255" s="45"/>
      <c r="B255" s="45"/>
      <c r="C255" s="45"/>
      <c r="D255" s="45"/>
      <c r="E255" s="5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row>
    <row r="256" spans="1:28" ht="15" hidden="1" customHeight="1">
      <c r="A256" s="45"/>
      <c r="B256" s="45"/>
      <c r="C256" s="45"/>
      <c r="D256" s="45"/>
      <c r="E256" s="5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row>
    <row r="257" spans="1:28" ht="15" hidden="1" customHeight="1">
      <c r="A257" s="45"/>
      <c r="B257" s="45"/>
      <c r="C257" s="45"/>
      <c r="D257" s="45"/>
      <c r="E257" s="5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row>
    <row r="258" spans="1:28" ht="15" hidden="1" customHeight="1">
      <c r="A258" s="45"/>
      <c r="B258" s="45"/>
      <c r="C258" s="45"/>
      <c r="D258" s="45"/>
      <c r="E258" s="5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row>
    <row r="259" spans="1:28" ht="15" hidden="1" customHeight="1">
      <c r="A259" s="45"/>
      <c r="B259" s="45"/>
      <c r="C259" s="45"/>
      <c r="D259" s="45"/>
      <c r="E259" s="5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row>
    <row r="260" spans="1:28" ht="15" hidden="1" customHeight="1">
      <c r="A260" s="45"/>
      <c r="B260" s="45"/>
      <c r="C260" s="45"/>
      <c r="D260" s="45"/>
      <c r="E260" s="5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row>
    <row r="261" spans="1:28" ht="15" hidden="1" customHeight="1">
      <c r="A261" s="45"/>
      <c r="B261" s="45"/>
      <c r="C261" s="45"/>
      <c r="D261" s="45"/>
      <c r="E261" s="5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row>
    <row r="262" spans="1:28" ht="15" hidden="1" customHeight="1">
      <c r="A262" s="45"/>
      <c r="B262" s="45"/>
      <c r="C262" s="45"/>
      <c r="D262" s="45"/>
      <c r="E262" s="5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row>
    <row r="263" spans="1:28" ht="15" hidden="1" customHeight="1">
      <c r="A263" s="45"/>
      <c r="B263" s="45"/>
      <c r="C263" s="45"/>
      <c r="D263" s="45"/>
      <c r="E263" s="5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row>
    <row r="264" spans="1:28" ht="15" hidden="1" customHeight="1">
      <c r="A264" s="45"/>
      <c r="B264" s="45"/>
      <c r="C264" s="45"/>
      <c r="D264" s="45"/>
      <c r="E264" s="5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row>
    <row r="265" spans="1:28" ht="15" hidden="1" customHeight="1">
      <c r="A265" s="45"/>
      <c r="B265" s="45"/>
      <c r="C265" s="45"/>
      <c r="D265" s="45"/>
      <c r="E265" s="5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row>
    <row r="266" spans="1:28" ht="15" hidden="1" customHeight="1">
      <c r="A266" s="45"/>
      <c r="B266" s="45"/>
      <c r="C266" s="45"/>
      <c r="D266" s="45"/>
      <c r="E266" s="5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row>
    <row r="267" spans="1:28" ht="15" hidden="1" customHeight="1">
      <c r="A267" s="45"/>
      <c r="B267" s="45"/>
      <c r="C267" s="45"/>
      <c r="D267" s="45"/>
      <c r="E267" s="5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row>
    <row r="268" spans="1:28" ht="15" hidden="1" customHeight="1">
      <c r="A268" s="45"/>
      <c r="B268" s="45"/>
      <c r="C268" s="45"/>
      <c r="D268" s="45"/>
      <c r="E268" s="5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row>
    <row r="269" spans="1:28" ht="15" hidden="1" customHeight="1">
      <c r="A269" s="45"/>
      <c r="B269" s="45"/>
      <c r="C269" s="45"/>
      <c r="D269" s="45"/>
      <c r="E269" s="5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row>
    <row r="270" spans="1:28" ht="15" hidden="1" customHeight="1">
      <c r="A270" s="45"/>
      <c r="B270" s="45"/>
      <c r="C270" s="45"/>
      <c r="D270" s="45"/>
      <c r="E270" s="5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row>
    <row r="271" spans="1:28" ht="15" hidden="1" customHeight="1">
      <c r="A271" s="45"/>
      <c r="B271" s="45"/>
      <c r="C271" s="45"/>
      <c r="D271" s="45"/>
      <c r="E271" s="5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row>
    <row r="272" spans="1:28" ht="15" hidden="1" customHeight="1">
      <c r="A272" s="45"/>
      <c r="B272" s="45"/>
      <c r="C272" s="45"/>
      <c r="D272" s="45"/>
      <c r="E272" s="5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row>
    <row r="273" spans="1:28" ht="15" hidden="1" customHeight="1">
      <c r="A273" s="45"/>
      <c r="B273" s="45"/>
      <c r="C273" s="45"/>
      <c r="D273" s="45"/>
      <c r="E273" s="5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row>
    <row r="274" spans="1:28" ht="15" hidden="1" customHeight="1">
      <c r="A274" s="45"/>
      <c r="B274" s="45"/>
      <c r="C274" s="45"/>
      <c r="D274" s="45"/>
      <c r="E274" s="5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row>
    <row r="275" spans="1:28" ht="15" hidden="1" customHeight="1">
      <c r="A275" s="45"/>
      <c r="B275" s="45"/>
      <c r="C275" s="45"/>
      <c r="D275" s="45"/>
      <c r="E275" s="5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row>
    <row r="276" spans="1:28" ht="15" hidden="1" customHeight="1">
      <c r="A276" s="45"/>
      <c r="B276" s="45"/>
      <c r="C276" s="45"/>
      <c r="D276" s="45"/>
      <c r="E276" s="5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row>
    <row r="277" spans="1:28" ht="15" hidden="1" customHeight="1">
      <c r="A277" s="45"/>
      <c r="B277" s="45"/>
      <c r="C277" s="45"/>
      <c r="D277" s="45"/>
      <c r="E277" s="5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row>
    <row r="278" spans="1:28" ht="15" hidden="1" customHeight="1">
      <c r="A278" s="45"/>
      <c r="B278" s="45"/>
      <c r="C278" s="45"/>
      <c r="D278" s="45"/>
      <c r="E278" s="5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row>
    <row r="279" spans="1:28" ht="15" hidden="1" customHeight="1">
      <c r="A279" s="45"/>
      <c r="B279" s="45"/>
      <c r="C279" s="45"/>
      <c r="D279" s="45"/>
      <c r="E279" s="5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row>
    <row r="280" spans="1:28" ht="15" hidden="1" customHeight="1">
      <c r="A280" s="45"/>
      <c r="B280" s="45"/>
      <c r="C280" s="45"/>
      <c r="D280" s="45"/>
      <c r="E280" s="5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row>
    <row r="281" spans="1:28" ht="15" hidden="1" customHeight="1">
      <c r="A281" s="45"/>
      <c r="B281" s="45"/>
      <c r="C281" s="45"/>
      <c r="D281" s="45"/>
      <c r="E281" s="5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row>
    <row r="282" spans="1:28" ht="15" hidden="1" customHeight="1">
      <c r="A282" s="45"/>
      <c r="B282" s="45"/>
      <c r="C282" s="45"/>
      <c r="D282" s="45"/>
      <c r="E282" s="5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row>
    <row r="283" spans="1:28" ht="15" hidden="1" customHeight="1">
      <c r="A283" s="45"/>
      <c r="B283" s="45"/>
      <c r="C283" s="45"/>
      <c r="D283" s="45"/>
      <c r="E283" s="5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row>
    <row r="284" spans="1:28" ht="15" hidden="1" customHeight="1">
      <c r="A284" s="45"/>
      <c r="B284" s="45"/>
      <c r="C284" s="45"/>
      <c r="D284" s="45"/>
      <c r="E284" s="5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row>
    <row r="285" spans="1:28" ht="15" hidden="1" customHeight="1">
      <c r="A285" s="45"/>
      <c r="B285" s="45"/>
      <c r="C285" s="45"/>
      <c r="D285" s="45"/>
      <c r="E285" s="5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row>
    <row r="286" spans="1:28" ht="15" hidden="1" customHeight="1">
      <c r="A286" s="45"/>
      <c r="B286" s="45"/>
      <c r="C286" s="45"/>
      <c r="D286" s="45"/>
      <c r="E286" s="5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row>
    <row r="287" spans="1:28" ht="15" hidden="1" customHeight="1">
      <c r="A287" s="45"/>
      <c r="B287" s="45"/>
      <c r="C287" s="45"/>
      <c r="D287" s="45"/>
      <c r="E287" s="5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row>
    <row r="288" spans="1:28" ht="15" hidden="1" customHeight="1">
      <c r="A288" s="45"/>
      <c r="B288" s="45"/>
      <c r="C288" s="45"/>
      <c r="D288" s="45"/>
      <c r="E288" s="5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row>
    <row r="289" spans="1:28" ht="15" hidden="1" customHeight="1">
      <c r="A289" s="45"/>
      <c r="B289" s="45"/>
      <c r="C289" s="45"/>
      <c r="D289" s="45"/>
      <c r="E289" s="5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row>
    <row r="290" spans="1:28" ht="15" hidden="1" customHeight="1">
      <c r="A290" s="45"/>
      <c r="B290" s="45"/>
      <c r="C290" s="45"/>
      <c r="D290" s="45"/>
      <c r="E290" s="5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row>
    <row r="291" spans="1:28" ht="15" hidden="1" customHeight="1">
      <c r="A291" s="45"/>
      <c r="B291" s="45"/>
      <c r="C291" s="45"/>
      <c r="D291" s="45"/>
      <c r="E291" s="5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row>
    <row r="292" spans="1:28" ht="15" hidden="1" customHeight="1">
      <c r="A292" s="45"/>
      <c r="B292" s="45"/>
      <c r="C292" s="45"/>
      <c r="D292" s="45"/>
      <c r="E292" s="5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row>
    <row r="293" spans="1:28" ht="15" hidden="1" customHeight="1">
      <c r="A293" s="45"/>
      <c r="B293" s="45"/>
      <c r="C293" s="45"/>
      <c r="D293" s="45"/>
      <c r="E293" s="5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row>
    <row r="294" spans="1:28" ht="15" hidden="1" customHeight="1">
      <c r="A294" s="45"/>
      <c r="B294" s="45"/>
      <c r="C294" s="45"/>
      <c r="D294" s="45"/>
      <c r="E294" s="5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row>
    <row r="295" spans="1:28" ht="15" hidden="1" customHeight="1">
      <c r="A295" s="45"/>
      <c r="B295" s="45"/>
      <c r="C295" s="45"/>
      <c r="D295" s="45"/>
      <c r="E295" s="5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row>
    <row r="296" spans="1:28" ht="15" hidden="1" customHeight="1">
      <c r="A296" s="45"/>
      <c r="B296" s="45"/>
      <c r="C296" s="45"/>
      <c r="D296" s="45"/>
      <c r="E296" s="5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row>
    <row r="297" spans="1:28" ht="15" hidden="1" customHeight="1">
      <c r="A297" s="45"/>
      <c r="B297" s="45"/>
      <c r="C297" s="45"/>
      <c r="D297" s="45"/>
      <c r="E297" s="5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row>
    <row r="298" spans="1:28" ht="15" hidden="1" customHeight="1">
      <c r="A298" s="45"/>
      <c r="B298" s="45"/>
      <c r="C298" s="45"/>
      <c r="D298" s="45"/>
      <c r="E298" s="5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row>
    <row r="299" spans="1:28" ht="15" hidden="1" customHeight="1">
      <c r="A299" s="45"/>
      <c r="B299" s="45"/>
      <c r="C299" s="45"/>
      <c r="D299" s="45"/>
      <c r="E299" s="5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row>
    <row r="300" spans="1:28" ht="15" hidden="1" customHeight="1">
      <c r="A300" s="45"/>
      <c r="B300" s="45"/>
      <c r="C300" s="45"/>
      <c r="D300" s="45"/>
      <c r="E300" s="5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row>
    <row r="301" spans="1:28" ht="15" hidden="1" customHeight="1">
      <c r="A301" s="45"/>
      <c r="B301" s="45"/>
      <c r="C301" s="45"/>
      <c r="D301" s="45"/>
      <c r="E301" s="5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row>
    <row r="302" spans="1:28" ht="15" hidden="1" customHeight="1">
      <c r="A302" s="45"/>
      <c r="B302" s="45"/>
      <c r="C302" s="45"/>
      <c r="D302" s="45"/>
      <c r="E302" s="5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row>
    <row r="303" spans="1:28" ht="15" hidden="1" customHeight="1">
      <c r="A303" s="45"/>
      <c r="B303" s="45"/>
      <c r="C303" s="45"/>
      <c r="D303" s="45"/>
      <c r="E303" s="5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row>
    <row r="304" spans="1:28" ht="15" hidden="1" customHeight="1">
      <c r="A304" s="45"/>
      <c r="B304" s="45"/>
      <c r="C304" s="45"/>
      <c r="D304" s="45"/>
      <c r="E304" s="5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row>
    <row r="305" spans="1:28" ht="15" hidden="1" customHeight="1">
      <c r="A305" s="45"/>
      <c r="B305" s="45"/>
      <c r="C305" s="45"/>
      <c r="D305" s="45"/>
      <c r="E305" s="5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row>
    <row r="306" spans="1:28" ht="15" hidden="1" customHeight="1">
      <c r="A306" s="45"/>
      <c r="B306" s="45"/>
      <c r="C306" s="45"/>
      <c r="D306" s="45"/>
      <c r="E306" s="5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row>
    <row r="307" spans="1:28" ht="15" hidden="1" customHeight="1">
      <c r="A307" s="45"/>
      <c r="B307" s="45"/>
      <c r="C307" s="45"/>
      <c r="D307" s="45"/>
      <c r="E307" s="5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row>
    <row r="308" spans="1:28" ht="15" hidden="1" customHeight="1">
      <c r="A308" s="45"/>
      <c r="B308" s="45"/>
      <c r="C308" s="45"/>
      <c r="D308" s="45"/>
      <c r="E308" s="5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row>
    <row r="309" spans="1:28" ht="15" hidden="1" customHeight="1">
      <c r="A309" s="45"/>
      <c r="B309" s="45"/>
      <c r="C309" s="45"/>
      <c r="D309" s="45"/>
      <c r="E309" s="5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row>
    <row r="310" spans="1:28" ht="15" hidden="1" customHeight="1">
      <c r="A310" s="45"/>
      <c r="B310" s="45"/>
      <c r="C310" s="45"/>
      <c r="D310" s="45"/>
      <c r="E310" s="5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row>
    <row r="311" spans="1:28" ht="15" hidden="1" customHeight="1">
      <c r="A311" s="45"/>
      <c r="B311" s="45"/>
      <c r="C311" s="45"/>
      <c r="D311" s="45"/>
      <c r="E311" s="5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row>
    <row r="312" spans="1:28" ht="15" hidden="1" customHeight="1">
      <c r="A312" s="45"/>
      <c r="B312" s="45"/>
      <c r="C312" s="45"/>
      <c r="D312" s="45"/>
      <c r="E312" s="5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row>
    <row r="313" spans="1:28" ht="15" hidden="1" customHeight="1">
      <c r="A313" s="45"/>
      <c r="B313" s="45"/>
      <c r="C313" s="45"/>
      <c r="D313" s="45"/>
      <c r="E313" s="5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row>
    <row r="314" spans="1:28" ht="15" hidden="1" customHeight="1">
      <c r="A314" s="45"/>
      <c r="B314" s="45"/>
      <c r="C314" s="45"/>
      <c r="D314" s="45"/>
      <c r="E314" s="5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row>
    <row r="315" spans="1:28" ht="15" hidden="1" customHeight="1">
      <c r="A315" s="45"/>
      <c r="B315" s="45"/>
      <c r="C315" s="45"/>
      <c r="D315" s="45"/>
      <c r="E315" s="5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row>
    <row r="316" spans="1:28" ht="15" hidden="1" customHeight="1">
      <c r="A316" s="45"/>
      <c r="B316" s="45"/>
      <c r="C316" s="45"/>
      <c r="D316" s="45"/>
      <c r="E316" s="5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row>
    <row r="317" spans="1:28" ht="15" hidden="1" customHeight="1">
      <c r="A317" s="45"/>
      <c r="B317" s="45"/>
      <c r="C317" s="45"/>
      <c r="D317" s="45"/>
      <c r="E317" s="5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row>
    <row r="318" spans="1:28" ht="15" hidden="1" customHeight="1">
      <c r="A318" s="45"/>
      <c r="B318" s="45"/>
      <c r="C318" s="45"/>
      <c r="D318" s="45"/>
      <c r="E318" s="5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row>
    <row r="319" spans="1:28" ht="15" hidden="1" customHeight="1">
      <c r="A319" s="45"/>
      <c r="B319" s="45"/>
      <c r="C319" s="45"/>
      <c r="D319" s="45"/>
      <c r="E319" s="5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row>
    <row r="320" spans="1:28" ht="15" hidden="1" customHeight="1">
      <c r="A320" s="45"/>
      <c r="B320" s="45"/>
      <c r="C320" s="45"/>
      <c r="D320" s="45"/>
      <c r="E320" s="5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row>
    <row r="321" spans="1:28" ht="15" hidden="1" customHeight="1">
      <c r="A321" s="45"/>
      <c r="B321" s="45"/>
      <c r="C321" s="45"/>
      <c r="D321" s="45"/>
      <c r="E321" s="5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row>
    <row r="322" spans="1:28" ht="15" hidden="1" customHeight="1">
      <c r="A322" s="45"/>
      <c r="B322" s="45"/>
      <c r="C322" s="45"/>
      <c r="D322" s="45"/>
      <c r="E322" s="5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row>
    <row r="323" spans="1:28" ht="15" hidden="1" customHeight="1">
      <c r="A323" s="45"/>
      <c r="B323" s="45"/>
      <c r="C323" s="45"/>
      <c r="D323" s="45"/>
      <c r="E323" s="5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row>
    <row r="324" spans="1:28" ht="15" hidden="1" customHeight="1">
      <c r="A324" s="45"/>
      <c r="B324" s="45"/>
      <c r="C324" s="45"/>
      <c r="D324" s="45"/>
      <c r="E324" s="5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row>
    <row r="325" spans="1:28" ht="15" hidden="1" customHeight="1">
      <c r="A325" s="45"/>
      <c r="B325" s="45"/>
      <c r="C325" s="45"/>
      <c r="D325" s="45"/>
      <c r="E325" s="5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row>
    <row r="326" spans="1:28" ht="15" hidden="1" customHeight="1">
      <c r="A326" s="45"/>
      <c r="B326" s="45"/>
      <c r="C326" s="45"/>
      <c r="D326" s="45"/>
      <c r="E326" s="5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row>
    <row r="327" spans="1:28" ht="15" hidden="1" customHeight="1">
      <c r="A327" s="45"/>
      <c r="B327" s="45"/>
      <c r="C327" s="45"/>
      <c r="D327" s="45"/>
      <c r="E327" s="5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row>
    <row r="328" spans="1:28" ht="15" hidden="1" customHeight="1">
      <c r="A328" s="45"/>
      <c r="B328" s="45"/>
      <c r="C328" s="45"/>
      <c r="D328" s="45"/>
      <c r="E328" s="5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row>
    <row r="329" spans="1:28" ht="15" hidden="1" customHeight="1">
      <c r="A329" s="45"/>
      <c r="B329" s="45"/>
      <c r="C329" s="45"/>
      <c r="D329" s="45"/>
      <c r="E329" s="5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row>
    <row r="330" spans="1:28" ht="15" hidden="1" customHeight="1">
      <c r="A330" s="45"/>
      <c r="B330" s="45"/>
      <c r="C330" s="45"/>
      <c r="D330" s="45"/>
      <c r="E330" s="5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row>
    <row r="331" spans="1:28" ht="15" hidden="1" customHeight="1">
      <c r="A331" s="45"/>
      <c r="B331" s="45"/>
      <c r="C331" s="45"/>
      <c r="D331" s="45"/>
      <c r="E331" s="5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row>
    <row r="332" spans="1:28" ht="15" hidden="1" customHeight="1">
      <c r="A332" s="45"/>
      <c r="B332" s="45"/>
      <c r="C332" s="45"/>
      <c r="D332" s="45"/>
      <c r="E332" s="5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row>
    <row r="333" spans="1:28" ht="15" hidden="1" customHeight="1">
      <c r="A333" s="45"/>
      <c r="B333" s="45"/>
      <c r="C333" s="45"/>
      <c r="D333" s="45"/>
      <c r="E333" s="5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row>
    <row r="334" spans="1:28" ht="15" hidden="1" customHeight="1">
      <c r="A334" s="45"/>
      <c r="B334" s="45"/>
      <c r="C334" s="45"/>
      <c r="D334" s="45"/>
      <c r="E334" s="5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row>
    <row r="335" spans="1:28" ht="15" hidden="1" customHeight="1">
      <c r="A335" s="45"/>
      <c r="B335" s="45"/>
      <c r="C335" s="45"/>
      <c r="D335" s="45"/>
      <c r="E335" s="5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row>
    <row r="336" spans="1:28" ht="15" hidden="1" customHeight="1">
      <c r="A336" s="45"/>
      <c r="B336" s="45"/>
      <c r="C336" s="45"/>
      <c r="D336" s="45"/>
      <c r="E336" s="5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row>
    <row r="337" spans="1:28" ht="15" hidden="1" customHeight="1">
      <c r="A337" s="45"/>
      <c r="B337" s="45"/>
      <c r="C337" s="45"/>
      <c r="D337" s="45"/>
      <c r="E337" s="5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row>
    <row r="338" spans="1:28" ht="15" hidden="1" customHeight="1">
      <c r="A338" s="45"/>
      <c r="B338" s="45"/>
      <c r="C338" s="45"/>
      <c r="D338" s="45"/>
      <c r="E338" s="5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row>
    <row r="339" spans="1:28" ht="15" hidden="1" customHeight="1">
      <c r="A339" s="45"/>
      <c r="B339" s="45"/>
      <c r="C339" s="45"/>
      <c r="D339" s="45"/>
      <c r="E339" s="5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row>
    <row r="340" spans="1:28" ht="15" hidden="1" customHeight="1">
      <c r="A340" s="45"/>
      <c r="B340" s="45"/>
      <c r="C340" s="45"/>
      <c r="D340" s="45"/>
      <c r="E340" s="5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row>
    <row r="341" spans="1:28" ht="15" hidden="1" customHeight="1">
      <c r="A341" s="45"/>
      <c r="B341" s="45"/>
      <c r="C341" s="45"/>
      <c r="D341" s="45"/>
      <c r="E341" s="5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row>
    <row r="342" spans="1:28" ht="15" hidden="1" customHeight="1">
      <c r="A342" s="45"/>
      <c r="B342" s="45"/>
      <c r="C342" s="45"/>
      <c r="D342" s="45"/>
      <c r="E342" s="5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row>
    <row r="343" spans="1:28" ht="15" hidden="1" customHeight="1">
      <c r="A343" s="45"/>
      <c r="B343" s="45"/>
      <c r="C343" s="45"/>
      <c r="D343" s="45"/>
      <c r="E343" s="5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row>
    <row r="344" spans="1:28" ht="15" hidden="1" customHeight="1">
      <c r="A344" s="45"/>
      <c r="B344" s="45"/>
      <c r="C344" s="45"/>
      <c r="D344" s="45"/>
      <c r="E344" s="5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row>
    <row r="345" spans="1:28" ht="15" hidden="1" customHeight="1">
      <c r="A345" s="45"/>
      <c r="B345" s="45"/>
      <c r="C345" s="45"/>
      <c r="D345" s="45"/>
      <c r="E345" s="5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row>
    <row r="346" spans="1:28" ht="15" hidden="1" customHeight="1">
      <c r="A346" s="45"/>
      <c r="B346" s="45"/>
      <c r="C346" s="45"/>
      <c r="D346" s="45"/>
      <c r="E346" s="5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row>
    <row r="347" spans="1:28" ht="15" hidden="1" customHeight="1">
      <c r="A347" s="45"/>
      <c r="B347" s="45"/>
      <c r="C347" s="45"/>
      <c r="D347" s="45"/>
      <c r="E347" s="5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row>
    <row r="348" spans="1:28" ht="15" hidden="1" customHeight="1">
      <c r="A348" s="45"/>
      <c r="B348" s="45"/>
      <c r="C348" s="45"/>
      <c r="D348" s="45"/>
      <c r="E348" s="5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row>
    <row r="349" spans="1:28" ht="15" hidden="1" customHeight="1">
      <c r="A349" s="45"/>
      <c r="B349" s="45"/>
      <c r="C349" s="45"/>
      <c r="D349" s="45"/>
      <c r="E349" s="5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row>
    <row r="350" spans="1:28" ht="15" hidden="1" customHeight="1">
      <c r="A350" s="45"/>
      <c r="B350" s="45"/>
      <c r="C350" s="45"/>
      <c r="D350" s="45"/>
      <c r="E350" s="5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row>
    <row r="351" spans="1:28" ht="15" hidden="1" customHeight="1">
      <c r="A351" s="45"/>
      <c r="B351" s="45"/>
      <c r="C351" s="45"/>
      <c r="D351" s="45"/>
      <c r="E351" s="5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row>
    <row r="352" spans="1:28" ht="15" hidden="1" customHeight="1">
      <c r="A352" s="45"/>
      <c r="B352" s="45"/>
      <c r="C352" s="45"/>
      <c r="D352" s="45"/>
      <c r="E352" s="5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row>
    <row r="353" spans="1:28" ht="15" hidden="1" customHeight="1">
      <c r="A353" s="45"/>
      <c r="B353" s="45"/>
      <c r="C353" s="45"/>
      <c r="D353" s="45"/>
      <c r="E353" s="5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row>
    <row r="354" spans="1:28" ht="15" hidden="1" customHeight="1">
      <c r="A354" s="45"/>
      <c r="B354" s="45"/>
      <c r="C354" s="45"/>
      <c r="D354" s="45"/>
      <c r="E354" s="5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row>
    <row r="355" spans="1:28" ht="15" hidden="1" customHeight="1">
      <c r="A355" s="45"/>
      <c r="B355" s="45"/>
      <c r="C355" s="45"/>
      <c r="D355" s="45"/>
      <c r="E355" s="5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row>
    <row r="356" spans="1:28" ht="15" hidden="1" customHeight="1">
      <c r="A356" s="45"/>
      <c r="B356" s="45"/>
      <c r="C356" s="45"/>
      <c r="D356" s="45"/>
      <c r="E356" s="5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row>
    <row r="357" spans="1:28" ht="15" hidden="1" customHeight="1">
      <c r="A357" s="45"/>
      <c r="B357" s="45"/>
      <c r="C357" s="45"/>
      <c r="D357" s="45"/>
      <c r="E357" s="5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row>
    <row r="358" spans="1:28" ht="15" hidden="1" customHeight="1">
      <c r="A358" s="45"/>
      <c r="B358" s="45"/>
      <c r="C358" s="45"/>
      <c r="D358" s="45"/>
      <c r="E358" s="5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row>
    <row r="359" spans="1:28" ht="15" hidden="1" customHeight="1">
      <c r="A359" s="45"/>
      <c r="B359" s="45"/>
      <c r="C359" s="45"/>
      <c r="D359" s="45"/>
      <c r="E359" s="5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row>
    <row r="360" spans="1:28" ht="15" hidden="1" customHeight="1">
      <c r="A360" s="45"/>
      <c r="B360" s="45"/>
      <c r="C360" s="45"/>
      <c r="D360" s="45"/>
      <c r="E360" s="5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row>
    <row r="361" spans="1:28" ht="15" hidden="1" customHeight="1">
      <c r="A361" s="45"/>
      <c r="B361" s="45"/>
      <c r="C361" s="45"/>
      <c r="D361" s="45"/>
      <c r="E361" s="5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row>
    <row r="362" spans="1:28" ht="15" hidden="1" customHeight="1">
      <c r="A362" s="45"/>
      <c r="B362" s="45"/>
      <c r="C362" s="45"/>
      <c r="D362" s="45"/>
      <c r="E362" s="5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row>
    <row r="363" spans="1:28" ht="15" hidden="1" customHeight="1">
      <c r="A363" s="45"/>
      <c r="B363" s="45"/>
      <c r="C363" s="45"/>
      <c r="D363" s="45"/>
      <c r="E363" s="5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row>
    <row r="364" spans="1:28" ht="15" hidden="1" customHeight="1">
      <c r="A364" s="45"/>
      <c r="B364" s="45"/>
      <c r="C364" s="45"/>
      <c r="D364" s="45"/>
      <c r="E364" s="5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row>
    <row r="365" spans="1:28" ht="15" hidden="1" customHeight="1">
      <c r="A365" s="45"/>
      <c r="B365" s="45"/>
      <c r="C365" s="45"/>
      <c r="D365" s="45"/>
      <c r="E365" s="5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row>
    <row r="366" spans="1:28" ht="15" hidden="1" customHeight="1">
      <c r="A366" s="45"/>
      <c r="B366" s="45"/>
      <c r="C366" s="45"/>
      <c r="D366" s="45"/>
      <c r="E366" s="5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row>
    <row r="367" spans="1:28" ht="15" hidden="1" customHeight="1">
      <c r="A367" s="45"/>
      <c r="B367" s="45"/>
      <c r="C367" s="45"/>
      <c r="D367" s="45"/>
      <c r="E367" s="5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row>
    <row r="368" spans="1:28" ht="15" hidden="1" customHeight="1">
      <c r="A368" s="45"/>
      <c r="B368" s="45"/>
      <c r="C368" s="45"/>
      <c r="D368" s="45"/>
      <c r="E368" s="5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row>
    <row r="369" spans="1:28" ht="15" hidden="1" customHeight="1">
      <c r="A369" s="45"/>
      <c r="B369" s="45"/>
      <c r="C369" s="45"/>
      <c r="D369" s="45"/>
      <c r="E369" s="5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row>
    <row r="370" spans="1:28" ht="15" hidden="1" customHeight="1">
      <c r="A370" s="45"/>
      <c r="B370" s="45"/>
      <c r="C370" s="45"/>
      <c r="D370" s="45"/>
      <c r="E370" s="5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row>
    <row r="371" spans="1:28" ht="15" hidden="1" customHeight="1">
      <c r="A371" s="45"/>
      <c r="B371" s="45"/>
      <c r="C371" s="45"/>
      <c r="D371" s="45"/>
      <c r="E371" s="5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row>
    <row r="372" spans="1:28" ht="15" hidden="1" customHeight="1">
      <c r="A372" s="45"/>
      <c r="B372" s="45"/>
      <c r="C372" s="45"/>
      <c r="D372" s="45"/>
      <c r="E372" s="5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row>
    <row r="373" spans="1:28" ht="15" hidden="1" customHeight="1">
      <c r="A373" s="45"/>
      <c r="B373" s="45"/>
      <c r="C373" s="45"/>
      <c r="D373" s="45"/>
      <c r="E373" s="5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row>
    <row r="374" spans="1:28" ht="15" hidden="1" customHeight="1">
      <c r="A374" s="45"/>
      <c r="B374" s="45"/>
      <c r="C374" s="45"/>
      <c r="D374" s="45"/>
      <c r="E374" s="5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row>
    <row r="375" spans="1:28" ht="15" hidden="1" customHeight="1">
      <c r="A375" s="45"/>
      <c r="B375" s="45"/>
      <c r="C375" s="45"/>
      <c r="D375" s="45"/>
      <c r="E375" s="5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row>
    <row r="376" spans="1:28" ht="15" hidden="1" customHeight="1">
      <c r="A376" s="45"/>
      <c r="B376" s="45"/>
      <c r="C376" s="45"/>
      <c r="D376" s="45"/>
      <c r="E376" s="5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row>
    <row r="377" spans="1:28" ht="15" hidden="1" customHeight="1">
      <c r="A377" s="45"/>
      <c r="B377" s="45"/>
      <c r="C377" s="45"/>
      <c r="D377" s="45"/>
      <c r="E377" s="5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row>
    <row r="378" spans="1:28" ht="15" hidden="1" customHeight="1">
      <c r="A378" s="45"/>
      <c r="B378" s="45"/>
      <c r="C378" s="45"/>
      <c r="D378" s="45"/>
      <c r="E378" s="5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row>
    <row r="379" spans="1:28" ht="15" hidden="1" customHeight="1">
      <c r="A379" s="45"/>
      <c r="B379" s="45"/>
      <c r="C379" s="45"/>
      <c r="D379" s="45"/>
      <c r="E379" s="5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row>
    <row r="380" spans="1:28" ht="15" hidden="1" customHeight="1">
      <c r="A380" s="45"/>
      <c r="B380" s="45"/>
      <c r="C380" s="45"/>
      <c r="D380" s="45"/>
      <c r="E380" s="5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row>
    <row r="381" spans="1:28" ht="15" hidden="1" customHeight="1">
      <c r="A381" s="45"/>
      <c r="B381" s="45"/>
      <c r="C381" s="45"/>
      <c r="D381" s="45"/>
      <c r="E381" s="5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row>
    <row r="382" spans="1:28" ht="15" hidden="1" customHeight="1">
      <c r="A382" s="45"/>
      <c r="B382" s="45"/>
      <c r="C382" s="45"/>
      <c r="D382" s="45"/>
      <c r="E382" s="5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row>
    <row r="383" spans="1:28" ht="15" hidden="1" customHeight="1">
      <c r="A383" s="45"/>
      <c r="B383" s="45"/>
      <c r="C383" s="45"/>
      <c r="D383" s="45"/>
      <c r="E383" s="5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row>
    <row r="384" spans="1:28" ht="15" hidden="1" customHeight="1">
      <c r="A384" s="45"/>
      <c r="B384" s="45"/>
      <c r="C384" s="45"/>
      <c r="D384" s="45"/>
      <c r="E384" s="5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row>
    <row r="385" spans="1:28" ht="15" hidden="1" customHeight="1">
      <c r="A385" s="45"/>
      <c r="B385" s="45"/>
      <c r="C385" s="45"/>
      <c r="D385" s="45"/>
      <c r="E385" s="5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row>
    <row r="386" spans="1:28" ht="15" hidden="1" customHeight="1">
      <c r="A386" s="45"/>
      <c r="B386" s="45"/>
      <c r="C386" s="45"/>
      <c r="D386" s="45"/>
      <c r="E386" s="5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row>
    <row r="387" spans="1:28" ht="15" hidden="1" customHeight="1">
      <c r="A387" s="45"/>
      <c r="B387" s="45"/>
      <c r="C387" s="45"/>
      <c r="D387" s="45"/>
      <c r="E387" s="5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row>
    <row r="388" spans="1:28" ht="15" hidden="1" customHeight="1">
      <c r="A388" s="45"/>
      <c r="B388" s="45"/>
      <c r="C388" s="45"/>
      <c r="D388" s="45"/>
      <c r="E388" s="5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row>
    <row r="389" spans="1:28" ht="15" hidden="1" customHeight="1">
      <c r="A389" s="45"/>
      <c r="B389" s="45"/>
      <c r="C389" s="45"/>
      <c r="D389" s="45"/>
      <c r="E389" s="5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row>
    <row r="390" spans="1:28" ht="15" hidden="1" customHeight="1">
      <c r="A390" s="45"/>
      <c r="B390" s="45"/>
      <c r="C390" s="45"/>
      <c r="D390" s="45"/>
      <c r="E390" s="5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row>
    <row r="391" spans="1:28" ht="15" hidden="1" customHeight="1">
      <c r="A391" s="45"/>
      <c r="B391" s="45"/>
      <c r="C391" s="45"/>
      <c r="D391" s="45"/>
      <c r="E391" s="5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row>
    <row r="392" spans="1:28" ht="15" hidden="1" customHeight="1">
      <c r="A392" s="45"/>
      <c r="B392" s="45"/>
      <c r="C392" s="45"/>
      <c r="D392" s="45"/>
      <c r="E392" s="5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row>
    <row r="393" spans="1:28" ht="15" hidden="1" customHeight="1">
      <c r="A393" s="45"/>
      <c r="B393" s="45"/>
      <c r="C393" s="45"/>
      <c r="D393" s="45"/>
      <c r="E393" s="5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row>
    <row r="394" spans="1:28" ht="15" hidden="1" customHeight="1">
      <c r="A394" s="45"/>
      <c r="B394" s="45"/>
      <c r="C394" s="45"/>
      <c r="D394" s="45"/>
      <c r="E394" s="5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row>
    <row r="395" spans="1:28" ht="15" hidden="1" customHeight="1">
      <c r="A395" s="45"/>
      <c r="B395" s="45"/>
      <c r="C395" s="45"/>
      <c r="D395" s="45"/>
      <c r="E395" s="5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row>
    <row r="396" spans="1:28" ht="15" hidden="1" customHeight="1">
      <c r="A396" s="45"/>
      <c r="B396" s="45"/>
      <c r="C396" s="45"/>
      <c r="D396" s="45"/>
      <c r="E396" s="5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row>
    <row r="397" spans="1:28" ht="15" hidden="1" customHeight="1">
      <c r="A397" s="45"/>
      <c r="B397" s="45"/>
      <c r="C397" s="45"/>
      <c r="D397" s="45"/>
      <c r="E397" s="5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row>
    <row r="398" spans="1:28" ht="15" hidden="1" customHeight="1">
      <c r="A398" s="45"/>
      <c r="B398" s="45"/>
      <c r="C398" s="45"/>
      <c r="D398" s="45"/>
      <c r="E398" s="5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row>
    <row r="399" spans="1:28" ht="15" hidden="1" customHeight="1">
      <c r="A399" s="45"/>
      <c r="B399" s="45"/>
      <c r="C399" s="45"/>
      <c r="D399" s="45"/>
      <c r="E399" s="5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row>
    <row r="400" spans="1:28" ht="15" hidden="1" customHeight="1">
      <c r="A400" s="45"/>
      <c r="B400" s="45"/>
      <c r="C400" s="45"/>
      <c r="D400" s="45"/>
      <c r="E400" s="5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row>
    <row r="401" spans="1:28" ht="15" hidden="1" customHeight="1">
      <c r="A401" s="45"/>
      <c r="B401" s="45"/>
      <c r="C401" s="45"/>
      <c r="D401" s="45"/>
      <c r="E401" s="5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row>
    <row r="402" spans="1:28" ht="15" hidden="1" customHeight="1">
      <c r="A402" s="45"/>
      <c r="B402" s="45"/>
      <c r="C402" s="45"/>
      <c r="D402" s="45"/>
      <c r="E402" s="5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row>
    <row r="403" spans="1:28" ht="15" hidden="1" customHeight="1">
      <c r="A403" s="45"/>
      <c r="B403" s="45"/>
      <c r="C403" s="45"/>
      <c r="D403" s="45"/>
      <c r="E403" s="5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row>
    <row r="404" spans="1:28" ht="15" hidden="1" customHeight="1">
      <c r="A404" s="45"/>
      <c r="B404" s="45"/>
      <c r="C404" s="45"/>
      <c r="D404" s="45"/>
      <c r="E404" s="5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row>
    <row r="405" spans="1:28" ht="15" hidden="1" customHeight="1">
      <c r="A405" s="45"/>
      <c r="B405" s="45"/>
      <c r="C405" s="45"/>
      <c r="D405" s="45"/>
      <c r="E405" s="5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row>
    <row r="406" spans="1:28" ht="15" hidden="1" customHeight="1">
      <c r="A406" s="45"/>
      <c r="B406" s="45"/>
      <c r="C406" s="45"/>
      <c r="D406" s="45"/>
      <c r="E406" s="5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row>
    <row r="407" spans="1:28" ht="15" hidden="1" customHeight="1">
      <c r="A407" s="45"/>
      <c r="B407" s="45"/>
      <c r="C407" s="45"/>
      <c r="D407" s="45"/>
      <c r="E407" s="5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row>
    <row r="408" spans="1:28" ht="15" hidden="1" customHeight="1">
      <c r="A408" s="45"/>
      <c r="B408" s="45"/>
      <c r="C408" s="45"/>
      <c r="D408" s="45"/>
      <c r="E408" s="5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row>
    <row r="409" spans="1:28" ht="15" hidden="1" customHeight="1">
      <c r="A409" s="45"/>
      <c r="B409" s="45"/>
      <c r="C409" s="45"/>
      <c r="D409" s="45"/>
      <c r="E409" s="5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row>
    <row r="410" spans="1:28" ht="15" hidden="1" customHeight="1">
      <c r="A410" s="45"/>
      <c r="B410" s="45"/>
      <c r="C410" s="45"/>
      <c r="D410" s="45"/>
      <c r="E410" s="5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row>
    <row r="411" spans="1:28" ht="15" hidden="1" customHeight="1">
      <c r="A411" s="45"/>
      <c r="B411" s="45"/>
      <c r="C411" s="45"/>
      <c r="D411" s="45"/>
      <c r="E411" s="5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row>
    <row r="412" spans="1:28" ht="15" hidden="1" customHeight="1">
      <c r="A412" s="45"/>
      <c r="B412" s="45"/>
      <c r="C412" s="45"/>
      <c r="D412" s="45"/>
      <c r="E412" s="5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row>
    <row r="413" spans="1:28" ht="15" hidden="1" customHeight="1">
      <c r="A413" s="45"/>
      <c r="B413" s="45"/>
      <c r="C413" s="45"/>
      <c r="D413" s="45"/>
      <c r="E413" s="5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row>
    <row r="414" spans="1:28" ht="15" hidden="1" customHeight="1">
      <c r="A414" s="45"/>
      <c r="B414" s="45"/>
      <c r="C414" s="45"/>
      <c r="D414" s="45"/>
      <c r="E414" s="5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row>
    <row r="415" spans="1:28" ht="15" hidden="1" customHeight="1">
      <c r="A415" s="45"/>
      <c r="B415" s="45"/>
      <c r="C415" s="45"/>
      <c r="D415" s="45"/>
      <c r="E415" s="5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row>
    <row r="416" spans="1:28" ht="15" hidden="1" customHeight="1">
      <c r="A416" s="45"/>
      <c r="B416" s="45"/>
      <c r="C416" s="45"/>
      <c r="D416" s="45"/>
      <c r="E416" s="5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row>
    <row r="417" spans="1:28" ht="15" hidden="1" customHeight="1">
      <c r="A417" s="45"/>
      <c r="B417" s="45"/>
      <c r="C417" s="45"/>
      <c r="D417" s="45"/>
      <c r="E417" s="5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row>
    <row r="418" spans="1:28" ht="15" hidden="1" customHeight="1">
      <c r="A418" s="45"/>
      <c r="B418" s="45"/>
      <c r="C418" s="45"/>
      <c r="D418" s="45"/>
      <c r="E418" s="5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row>
    <row r="419" spans="1:28" ht="15" hidden="1" customHeight="1">
      <c r="A419" s="45"/>
      <c r="B419" s="45"/>
      <c r="C419" s="45"/>
      <c r="D419" s="45"/>
      <c r="E419" s="5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row>
    <row r="420" spans="1:28" ht="15" hidden="1" customHeight="1">
      <c r="A420" s="45"/>
      <c r="B420" s="45"/>
      <c r="C420" s="45"/>
      <c r="D420" s="45"/>
      <c r="E420" s="5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row>
    <row r="421" spans="1:28" ht="15" hidden="1" customHeight="1">
      <c r="A421" s="45"/>
      <c r="B421" s="45"/>
      <c r="C421" s="45"/>
      <c r="D421" s="45"/>
      <c r="E421" s="5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row>
    <row r="422" spans="1:28" ht="15" hidden="1" customHeight="1">
      <c r="A422" s="45"/>
      <c r="B422" s="45"/>
      <c r="C422" s="45"/>
      <c r="D422" s="45"/>
      <c r="E422" s="5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row>
    <row r="423" spans="1:28" ht="15" hidden="1" customHeight="1">
      <c r="A423" s="45"/>
      <c r="B423" s="45"/>
      <c r="C423" s="45"/>
      <c r="D423" s="45"/>
      <c r="E423" s="5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row>
    <row r="424" spans="1:28" ht="15" hidden="1" customHeight="1">
      <c r="A424" s="45"/>
      <c r="B424" s="45"/>
      <c r="C424" s="45"/>
      <c r="D424" s="45"/>
      <c r="E424" s="5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row>
    <row r="425" spans="1:28" ht="15" hidden="1" customHeight="1">
      <c r="A425" s="45"/>
      <c r="B425" s="45"/>
      <c r="C425" s="45"/>
      <c r="D425" s="45"/>
      <c r="E425" s="5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row>
    <row r="426" spans="1:28" ht="15" hidden="1" customHeight="1">
      <c r="A426" s="45"/>
      <c r="B426" s="45"/>
      <c r="C426" s="45"/>
      <c r="D426" s="45"/>
      <c r="E426" s="5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row>
    <row r="427" spans="1:28" ht="15" hidden="1" customHeight="1">
      <c r="A427" s="45"/>
      <c r="B427" s="45"/>
      <c r="C427" s="45"/>
      <c r="D427" s="45"/>
      <c r="E427" s="5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row>
    <row r="428" spans="1:28" ht="15" hidden="1" customHeight="1">
      <c r="A428" s="45"/>
      <c r="B428" s="45"/>
      <c r="C428" s="45"/>
      <c r="D428" s="45"/>
      <c r="E428" s="5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row>
    <row r="429" spans="1:28" ht="15" hidden="1" customHeight="1">
      <c r="A429" s="45"/>
      <c r="B429" s="45"/>
      <c r="C429" s="45"/>
      <c r="D429" s="45"/>
      <c r="E429" s="5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row>
    <row r="430" spans="1:28" ht="15" hidden="1" customHeight="1">
      <c r="A430" s="45"/>
      <c r="B430" s="45"/>
      <c r="C430" s="45"/>
      <c r="D430" s="45"/>
      <c r="E430" s="5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row>
    <row r="431" spans="1:28" ht="15" hidden="1" customHeight="1">
      <c r="A431" s="45"/>
      <c r="B431" s="45"/>
      <c r="C431" s="45"/>
      <c r="D431" s="45"/>
      <c r="E431" s="5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row>
    <row r="432" spans="1:28" ht="15" hidden="1" customHeight="1">
      <c r="A432" s="45"/>
      <c r="B432" s="45"/>
      <c r="C432" s="45"/>
      <c r="D432" s="45"/>
      <c r="E432" s="5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row>
    <row r="433" spans="1:28" ht="15" hidden="1" customHeight="1">
      <c r="A433" s="45"/>
      <c r="B433" s="45"/>
      <c r="C433" s="45"/>
      <c r="D433" s="45"/>
      <c r="E433" s="5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row>
    <row r="434" spans="1:28" ht="15" hidden="1" customHeight="1">
      <c r="A434" s="45"/>
      <c r="B434" s="45"/>
      <c r="C434" s="45"/>
      <c r="D434" s="45"/>
      <c r="E434" s="5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row>
    <row r="435" spans="1:28" ht="15" hidden="1" customHeight="1">
      <c r="A435" s="45"/>
      <c r="B435" s="45"/>
      <c r="C435" s="45"/>
      <c r="D435" s="45"/>
      <c r="E435" s="5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row>
    <row r="436" spans="1:28" ht="15" hidden="1" customHeight="1">
      <c r="A436" s="45"/>
      <c r="B436" s="45"/>
      <c r="C436" s="45"/>
      <c r="D436" s="45"/>
      <c r="E436" s="5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row>
    <row r="437" spans="1:28" ht="15" hidden="1" customHeight="1">
      <c r="A437" s="45"/>
      <c r="B437" s="45"/>
      <c r="C437" s="45"/>
      <c r="D437" s="45"/>
      <c r="E437" s="5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row>
    <row r="438" spans="1:28" ht="15" hidden="1" customHeight="1">
      <c r="A438" s="45"/>
      <c r="B438" s="45"/>
      <c r="C438" s="45"/>
      <c r="D438" s="45"/>
      <c r="E438" s="5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row>
    <row r="439" spans="1:28" ht="15" hidden="1" customHeight="1">
      <c r="A439" s="45"/>
      <c r="B439" s="45"/>
      <c r="C439" s="45"/>
      <c r="D439" s="45"/>
      <c r="E439" s="5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row>
    <row r="440" spans="1:28" ht="15" hidden="1" customHeight="1">
      <c r="A440" s="45"/>
      <c r="B440" s="45"/>
      <c r="C440" s="45"/>
      <c r="D440" s="45"/>
      <c r="E440" s="5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row>
    <row r="441" spans="1:28" ht="15" hidden="1" customHeight="1">
      <c r="A441" s="45"/>
      <c r="B441" s="45"/>
      <c r="C441" s="45"/>
      <c r="D441" s="45"/>
      <c r="E441" s="5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row>
    <row r="442" spans="1:28" ht="15" hidden="1" customHeight="1">
      <c r="A442" s="45"/>
      <c r="B442" s="45"/>
      <c r="C442" s="45"/>
      <c r="D442" s="45"/>
      <c r="E442" s="5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row>
    <row r="443" spans="1:28" ht="15" hidden="1" customHeight="1">
      <c r="A443" s="45"/>
      <c r="B443" s="45"/>
      <c r="C443" s="45"/>
      <c r="D443" s="45"/>
      <c r="E443" s="5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row>
    <row r="444" spans="1:28" ht="15" hidden="1" customHeight="1">
      <c r="A444" s="45"/>
      <c r="B444" s="45"/>
      <c r="C444" s="45"/>
      <c r="D444" s="45"/>
      <c r="E444" s="5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row>
    <row r="445" spans="1:28" ht="15" hidden="1" customHeight="1">
      <c r="A445" s="45"/>
      <c r="B445" s="45"/>
      <c r="C445" s="45"/>
      <c r="D445" s="45"/>
      <c r="E445" s="5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row>
    <row r="446" spans="1:28" ht="15" hidden="1" customHeight="1">
      <c r="A446" s="45"/>
      <c r="B446" s="45"/>
      <c r="C446" s="45"/>
      <c r="D446" s="45"/>
      <c r="E446" s="5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row>
    <row r="447" spans="1:28" ht="15" hidden="1" customHeight="1">
      <c r="A447" s="45"/>
      <c r="B447" s="45"/>
      <c r="C447" s="45"/>
      <c r="D447" s="45"/>
      <c r="E447" s="5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row>
    <row r="448" spans="1:28" ht="15" hidden="1" customHeight="1">
      <c r="A448" s="45"/>
      <c r="B448" s="45"/>
      <c r="C448" s="45"/>
      <c r="D448" s="45"/>
      <c r="E448" s="5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row>
    <row r="449" spans="1:28" ht="15" hidden="1" customHeight="1">
      <c r="A449" s="45"/>
      <c r="B449" s="45"/>
      <c r="C449" s="45"/>
      <c r="D449" s="45"/>
      <c r="E449" s="5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row>
    <row r="450" spans="1:28" ht="15" hidden="1" customHeight="1">
      <c r="A450" s="45"/>
      <c r="B450" s="45"/>
      <c r="C450" s="45"/>
      <c r="D450" s="45"/>
      <c r="E450" s="5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row>
    <row r="451" spans="1:28" ht="15" hidden="1" customHeight="1">
      <c r="A451" s="45"/>
      <c r="B451" s="45"/>
      <c r="C451" s="45"/>
      <c r="D451" s="45"/>
      <c r="E451" s="5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row>
    <row r="452" spans="1:28" ht="15" hidden="1" customHeight="1">
      <c r="A452" s="45"/>
      <c r="B452" s="45"/>
      <c r="C452" s="45"/>
      <c r="D452" s="45"/>
      <c r="E452" s="5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row>
    <row r="453" spans="1:28" ht="15" hidden="1" customHeight="1">
      <c r="A453" s="45"/>
      <c r="B453" s="45"/>
      <c r="C453" s="45"/>
      <c r="D453" s="45"/>
      <c r="E453" s="5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row>
    <row r="454" spans="1:28" ht="15" hidden="1" customHeight="1">
      <c r="A454" s="45"/>
      <c r="B454" s="45"/>
      <c r="C454" s="45"/>
      <c r="D454" s="45"/>
      <c r="E454" s="5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row>
    <row r="455" spans="1:28" ht="15" hidden="1" customHeight="1">
      <c r="A455" s="45"/>
      <c r="B455" s="45"/>
      <c r="C455" s="45"/>
      <c r="D455" s="45"/>
      <c r="E455" s="5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row>
    <row r="456" spans="1:28" ht="15" hidden="1" customHeight="1">
      <c r="A456" s="45"/>
      <c r="B456" s="45"/>
      <c r="C456" s="45"/>
      <c r="D456" s="45"/>
      <c r="E456" s="5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row>
    <row r="457" spans="1:28" ht="15" hidden="1" customHeight="1">
      <c r="A457" s="45"/>
      <c r="B457" s="45"/>
      <c r="C457" s="45"/>
      <c r="D457" s="45"/>
      <c r="E457" s="5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row>
    <row r="458" spans="1:28" ht="15" hidden="1" customHeight="1">
      <c r="A458" s="45"/>
      <c r="B458" s="45"/>
      <c r="C458" s="45"/>
      <c r="D458" s="45"/>
      <c r="E458" s="5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row>
    <row r="459" spans="1:28" ht="15" hidden="1" customHeight="1">
      <c r="A459" s="45"/>
      <c r="B459" s="45"/>
      <c r="C459" s="45"/>
      <c r="D459" s="45"/>
      <c r="E459" s="5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row>
    <row r="460" spans="1:28" ht="15" hidden="1" customHeight="1">
      <c r="A460" s="45"/>
      <c r="B460" s="45"/>
      <c r="C460" s="45"/>
      <c r="D460" s="45"/>
      <c r="E460" s="5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row>
    <row r="461" spans="1:28" ht="15" hidden="1" customHeight="1">
      <c r="A461" s="45"/>
      <c r="B461" s="45"/>
      <c r="C461" s="45"/>
      <c r="D461" s="45"/>
      <c r="E461" s="5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row>
    <row r="462" spans="1:28" ht="15" hidden="1" customHeight="1">
      <c r="A462" s="45"/>
      <c r="B462" s="45"/>
      <c r="C462" s="45"/>
      <c r="D462" s="45"/>
      <c r="E462" s="5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row>
    <row r="463" spans="1:28" ht="15" hidden="1" customHeight="1">
      <c r="A463" s="45"/>
      <c r="B463" s="45"/>
      <c r="C463" s="45"/>
      <c r="D463" s="45"/>
      <c r="E463" s="5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row>
    <row r="464" spans="1:28" ht="15" hidden="1" customHeight="1">
      <c r="A464" s="45"/>
      <c r="B464" s="45"/>
      <c r="C464" s="45"/>
      <c r="D464" s="45"/>
      <c r="E464" s="5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row>
    <row r="465" spans="1:28" ht="15" hidden="1" customHeight="1">
      <c r="A465" s="45"/>
      <c r="B465" s="45"/>
      <c r="C465" s="45"/>
      <c r="D465" s="45"/>
      <c r="E465" s="5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row>
    <row r="466" spans="1:28" ht="15" hidden="1" customHeight="1">
      <c r="A466" s="45"/>
      <c r="B466" s="45"/>
      <c r="C466" s="45"/>
      <c r="D466" s="45"/>
      <c r="E466" s="5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row>
    <row r="467" spans="1:28" ht="15" hidden="1" customHeight="1">
      <c r="A467" s="45"/>
      <c r="B467" s="45"/>
      <c r="C467" s="45"/>
      <c r="D467" s="45"/>
      <c r="E467" s="5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row>
    <row r="468" spans="1:28" ht="15" hidden="1" customHeight="1">
      <c r="A468" s="45"/>
      <c r="B468" s="45"/>
      <c r="C468" s="45"/>
      <c r="D468" s="45"/>
      <c r="E468" s="5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row>
    <row r="469" spans="1:28" ht="15" hidden="1" customHeight="1">
      <c r="A469" s="45"/>
      <c r="B469" s="45"/>
      <c r="C469" s="45"/>
      <c r="D469" s="45"/>
      <c r="E469" s="5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row>
    <row r="470" spans="1:28" ht="15" hidden="1" customHeight="1">
      <c r="A470" s="45"/>
      <c r="B470" s="45"/>
      <c r="C470" s="45"/>
      <c r="D470" s="45"/>
      <c r="E470" s="5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row>
    <row r="471" spans="1:28" ht="15" hidden="1" customHeight="1">
      <c r="A471" s="45"/>
      <c r="B471" s="45"/>
      <c r="C471" s="45"/>
      <c r="D471" s="45"/>
      <c r="E471" s="5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row>
    <row r="472" spans="1:28" ht="15" hidden="1" customHeight="1">
      <c r="A472" s="45"/>
      <c r="B472" s="45"/>
      <c r="C472" s="45"/>
      <c r="D472" s="45"/>
      <c r="E472" s="5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row>
    <row r="473" spans="1:28" ht="15" hidden="1" customHeight="1">
      <c r="A473" s="45"/>
      <c r="B473" s="45"/>
      <c r="C473" s="45"/>
      <c r="D473" s="45"/>
      <c r="E473" s="5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row>
    <row r="474" spans="1:28" ht="15" hidden="1" customHeight="1">
      <c r="A474" s="45"/>
      <c r="B474" s="45"/>
      <c r="C474" s="45"/>
      <c r="D474" s="45"/>
      <c r="E474" s="5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row>
    <row r="475" spans="1:28" ht="15" hidden="1" customHeight="1">
      <c r="A475" s="45"/>
      <c r="B475" s="45"/>
      <c r="C475" s="45"/>
      <c r="D475" s="45"/>
      <c r="E475" s="5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row>
    <row r="476" spans="1:28" ht="15" hidden="1" customHeight="1">
      <c r="A476" s="45"/>
      <c r="B476" s="45"/>
      <c r="C476" s="45"/>
      <c r="D476" s="45"/>
      <c r="E476" s="5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row>
    <row r="477" spans="1:28" ht="15" hidden="1" customHeight="1">
      <c r="A477" s="45"/>
      <c r="B477" s="45"/>
      <c r="C477" s="45"/>
      <c r="D477" s="45"/>
      <c r="E477" s="5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row>
    <row r="478" spans="1:28" ht="15" hidden="1" customHeight="1">
      <c r="A478" s="45"/>
      <c r="B478" s="45"/>
      <c r="C478" s="45"/>
      <c r="D478" s="45"/>
      <c r="E478" s="5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row>
    <row r="479" spans="1:28" ht="15" hidden="1" customHeight="1">
      <c r="A479" s="45"/>
      <c r="B479" s="45"/>
      <c r="C479" s="45"/>
      <c r="D479" s="45"/>
      <c r="E479" s="5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row>
    <row r="480" spans="1:28" ht="15" hidden="1" customHeight="1">
      <c r="A480" s="45"/>
      <c r="B480" s="45"/>
      <c r="C480" s="45"/>
      <c r="D480" s="45"/>
      <c r="E480" s="5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row>
    <row r="481" spans="1:28" ht="15" hidden="1" customHeight="1">
      <c r="A481" s="45"/>
      <c r="B481" s="45"/>
      <c r="C481" s="45"/>
      <c r="D481" s="45"/>
      <c r="E481" s="5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row>
    <row r="482" spans="1:28" ht="15" hidden="1" customHeight="1">
      <c r="A482" s="45"/>
      <c r="B482" s="45"/>
      <c r="C482" s="45"/>
      <c r="D482" s="45"/>
      <c r="E482" s="5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row>
    <row r="483" spans="1:28" ht="15" hidden="1" customHeight="1">
      <c r="A483" s="45"/>
      <c r="B483" s="45"/>
      <c r="C483" s="45"/>
      <c r="D483" s="45"/>
      <c r="E483" s="5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row>
    <row r="484" spans="1:28" ht="15" hidden="1" customHeight="1">
      <c r="A484" s="45"/>
      <c r="B484" s="45"/>
      <c r="C484" s="45"/>
      <c r="D484" s="45"/>
      <c r="E484" s="5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row>
    <row r="485" spans="1:28" ht="15" hidden="1" customHeight="1">
      <c r="A485" s="45"/>
      <c r="B485" s="45"/>
      <c r="C485" s="45"/>
      <c r="D485" s="45"/>
      <c r="E485" s="5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row>
    <row r="486" spans="1:28" ht="15" hidden="1" customHeight="1">
      <c r="A486" s="45"/>
      <c r="B486" s="45"/>
      <c r="C486" s="45"/>
      <c r="D486" s="45"/>
      <c r="E486" s="5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row>
    <row r="487" spans="1:28" ht="15" hidden="1" customHeight="1">
      <c r="A487" s="45"/>
      <c r="B487" s="45"/>
      <c r="C487" s="45"/>
      <c r="D487" s="45"/>
      <c r="E487" s="5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row>
    <row r="488" spans="1:28" ht="15" hidden="1" customHeight="1">
      <c r="A488" s="45"/>
      <c r="B488" s="45"/>
      <c r="C488" s="45"/>
      <c r="D488" s="45"/>
      <c r="E488" s="5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row>
    <row r="489" spans="1:28" ht="15" hidden="1" customHeight="1">
      <c r="A489" s="45"/>
      <c r="B489" s="45"/>
      <c r="C489" s="45"/>
      <c r="D489" s="45"/>
      <c r="E489" s="5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row>
    <row r="490" spans="1:28" ht="15" hidden="1" customHeight="1">
      <c r="A490" s="45"/>
      <c r="B490" s="45"/>
      <c r="C490" s="45"/>
      <c r="D490" s="45"/>
      <c r="E490" s="5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row>
    <row r="491" spans="1:28" ht="15" hidden="1" customHeight="1">
      <c r="A491" s="45"/>
      <c r="B491" s="45"/>
      <c r="C491" s="45"/>
      <c r="D491" s="45"/>
      <c r="E491" s="5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row>
    <row r="492" spans="1:28" ht="15" hidden="1" customHeight="1">
      <c r="A492" s="45"/>
      <c r="B492" s="45"/>
      <c r="C492" s="45"/>
      <c r="D492" s="45"/>
      <c r="E492" s="5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row>
    <row r="493" spans="1:28" ht="15" hidden="1" customHeight="1">
      <c r="A493" s="45"/>
      <c r="B493" s="45"/>
      <c r="C493" s="45"/>
      <c r="D493" s="45"/>
      <c r="E493" s="5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row>
    <row r="494" spans="1:28" ht="15" hidden="1" customHeight="1">
      <c r="A494" s="45"/>
      <c r="B494" s="45"/>
      <c r="C494" s="45"/>
      <c r="D494" s="45"/>
      <c r="E494" s="5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row>
    <row r="495" spans="1:28" ht="15" hidden="1" customHeight="1">
      <c r="A495" s="45"/>
      <c r="B495" s="45"/>
      <c r="C495" s="45"/>
      <c r="D495" s="45"/>
      <c r="E495" s="5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row>
    <row r="496" spans="1:28" ht="15" hidden="1" customHeight="1">
      <c r="A496" s="45"/>
      <c r="B496" s="45"/>
      <c r="C496" s="45"/>
      <c r="D496" s="45"/>
      <c r="E496" s="5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row>
    <row r="497" spans="1:28" ht="15" hidden="1" customHeight="1">
      <c r="A497" s="45"/>
      <c r="B497" s="45"/>
      <c r="C497" s="45"/>
      <c r="D497" s="45"/>
      <c r="E497" s="5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row>
    <row r="498" spans="1:28" ht="15" hidden="1" customHeight="1">
      <c r="A498" s="45"/>
      <c r="B498" s="45"/>
      <c r="C498" s="45"/>
      <c r="D498" s="45"/>
      <c r="E498" s="5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row>
    <row r="499" spans="1:28" ht="15" hidden="1" customHeight="1">
      <c r="A499" s="45"/>
      <c r="B499" s="45"/>
      <c r="C499" s="45"/>
      <c r="D499" s="45"/>
      <c r="E499" s="5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row>
    <row r="500" spans="1:28" ht="15" hidden="1" customHeight="1">
      <c r="A500" s="45"/>
      <c r="B500" s="45"/>
      <c r="C500" s="45"/>
      <c r="D500" s="45"/>
      <c r="E500" s="5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row>
    <row r="501" spans="1:28" ht="15" hidden="1" customHeight="1">
      <c r="A501" s="45"/>
      <c r="B501" s="45"/>
      <c r="C501" s="45"/>
      <c r="D501" s="45"/>
      <c r="E501" s="5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row>
    <row r="502" spans="1:28" ht="15" hidden="1" customHeight="1">
      <c r="A502" s="45"/>
      <c r="B502" s="45"/>
      <c r="C502" s="45"/>
      <c r="D502" s="45"/>
      <c r="E502" s="5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row>
    <row r="503" spans="1:28" ht="15" hidden="1" customHeight="1">
      <c r="A503" s="45"/>
      <c r="B503" s="45"/>
      <c r="C503" s="45"/>
      <c r="D503" s="45"/>
      <c r="E503" s="5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row>
    <row r="504" spans="1:28" ht="15" hidden="1" customHeight="1">
      <c r="A504" s="45"/>
      <c r="B504" s="45"/>
      <c r="C504" s="45"/>
      <c r="D504" s="45"/>
      <c r="E504" s="5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row>
    <row r="505" spans="1:28" ht="15" hidden="1" customHeight="1">
      <c r="A505" s="45"/>
      <c r="B505" s="45"/>
      <c r="C505" s="45"/>
      <c r="D505" s="45"/>
      <c r="E505" s="5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row>
    <row r="506" spans="1:28" ht="15" hidden="1" customHeight="1">
      <c r="A506" s="45"/>
      <c r="B506" s="45"/>
      <c r="C506" s="45"/>
      <c r="D506" s="45"/>
      <c r="E506" s="5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row>
    <row r="507" spans="1:28" ht="15" hidden="1" customHeight="1">
      <c r="A507" s="45"/>
      <c r="B507" s="45"/>
      <c r="C507" s="45"/>
      <c r="D507" s="45"/>
      <c r="E507" s="5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row>
    <row r="508" spans="1:28" ht="15" hidden="1" customHeight="1">
      <c r="A508" s="45"/>
      <c r="B508" s="45"/>
      <c r="C508" s="45"/>
      <c r="D508" s="45"/>
      <c r="E508" s="5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row>
    <row r="509" spans="1:28" ht="15" hidden="1" customHeight="1">
      <c r="A509" s="45"/>
      <c r="B509" s="45"/>
      <c r="C509" s="45"/>
      <c r="D509" s="45"/>
      <c r="E509" s="5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row>
    <row r="510" spans="1:28" ht="15" hidden="1" customHeight="1">
      <c r="A510" s="45"/>
      <c r="B510" s="45"/>
      <c r="C510" s="45"/>
      <c r="D510" s="45"/>
      <c r="E510" s="5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row>
    <row r="511" spans="1:28" ht="15" hidden="1" customHeight="1">
      <c r="A511" s="45"/>
      <c r="B511" s="45"/>
      <c r="C511" s="45"/>
      <c r="D511" s="45"/>
      <c r="E511" s="5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row>
    <row r="512" spans="1:28" ht="15" hidden="1" customHeight="1">
      <c r="A512" s="45"/>
      <c r="B512" s="45"/>
      <c r="C512" s="45"/>
      <c r="D512" s="45"/>
      <c r="E512" s="5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row>
    <row r="513" spans="1:28" ht="15" hidden="1" customHeight="1">
      <c r="A513" s="45"/>
      <c r="B513" s="45"/>
      <c r="C513" s="45"/>
      <c r="D513" s="45"/>
      <c r="E513" s="5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row>
    <row r="514" spans="1:28" ht="15" hidden="1" customHeight="1">
      <c r="A514" s="45"/>
      <c r="B514" s="45"/>
      <c r="C514" s="45"/>
      <c r="D514" s="45"/>
      <c r="E514" s="5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row>
    <row r="515" spans="1:28" ht="15" hidden="1" customHeight="1">
      <c r="A515" s="45"/>
      <c r="B515" s="45"/>
      <c r="C515" s="45"/>
      <c r="D515" s="45"/>
      <c r="E515" s="5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row>
    <row r="516" spans="1:28" ht="15" hidden="1" customHeight="1">
      <c r="A516" s="45"/>
      <c r="B516" s="45"/>
      <c r="C516" s="45"/>
      <c r="D516" s="45"/>
      <c r="E516" s="5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row>
    <row r="517" spans="1:28" ht="15" hidden="1" customHeight="1">
      <c r="A517" s="45"/>
      <c r="B517" s="45"/>
      <c r="C517" s="45"/>
      <c r="D517" s="45"/>
      <c r="E517" s="5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row>
    <row r="518" spans="1:28" ht="15" hidden="1" customHeight="1">
      <c r="A518" s="45"/>
      <c r="B518" s="45"/>
      <c r="C518" s="45"/>
      <c r="D518" s="45"/>
      <c r="E518" s="5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row>
    <row r="519" spans="1:28" ht="15" hidden="1" customHeight="1">
      <c r="A519" s="45"/>
      <c r="B519" s="45"/>
      <c r="C519" s="45"/>
      <c r="D519" s="45"/>
      <c r="E519" s="5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row>
    <row r="520" spans="1:28" ht="15" hidden="1" customHeight="1">
      <c r="A520" s="45"/>
      <c r="B520" s="45"/>
      <c r="C520" s="45"/>
      <c r="D520" s="45"/>
      <c r="E520" s="5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row>
    <row r="521" spans="1:28" ht="15" hidden="1" customHeight="1">
      <c r="A521" s="45"/>
      <c r="B521" s="45"/>
      <c r="C521" s="45"/>
      <c r="D521" s="45"/>
      <c r="E521" s="5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row>
    <row r="522" spans="1:28" ht="15" hidden="1" customHeight="1">
      <c r="A522" s="45"/>
      <c r="B522" s="45"/>
      <c r="C522" s="45"/>
      <c r="D522" s="45"/>
      <c r="E522" s="5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row>
    <row r="523" spans="1:28" ht="15" hidden="1" customHeight="1">
      <c r="A523" s="45"/>
      <c r="B523" s="45"/>
      <c r="C523" s="45"/>
      <c r="D523" s="45"/>
      <c r="E523" s="5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row>
    <row r="524" spans="1:28" ht="15" hidden="1" customHeight="1">
      <c r="A524" s="45"/>
      <c r="B524" s="45"/>
      <c r="C524" s="45"/>
      <c r="D524" s="45"/>
      <c r="E524" s="5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row>
    <row r="525" spans="1:28" ht="15" hidden="1" customHeight="1">
      <c r="A525" s="45"/>
      <c r="B525" s="45"/>
      <c r="C525" s="45"/>
      <c r="D525" s="45"/>
      <c r="E525" s="5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row>
    <row r="526" spans="1:28" ht="15" hidden="1" customHeight="1">
      <c r="A526" s="45"/>
      <c r="B526" s="45"/>
      <c r="C526" s="45"/>
      <c r="D526" s="45"/>
      <c r="E526" s="5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row>
    <row r="527" spans="1:28" ht="15" hidden="1" customHeight="1">
      <c r="A527" s="45"/>
      <c r="B527" s="45"/>
      <c r="C527" s="45"/>
      <c r="D527" s="45"/>
      <c r="E527" s="5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row>
    <row r="528" spans="1:28" ht="15" hidden="1" customHeight="1">
      <c r="A528" s="45"/>
      <c r="B528" s="45"/>
      <c r="C528" s="45"/>
      <c r="D528" s="45"/>
      <c r="E528" s="5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row>
    <row r="529" spans="1:28" ht="15" hidden="1" customHeight="1">
      <c r="A529" s="45"/>
      <c r="B529" s="45"/>
      <c r="C529" s="45"/>
      <c r="D529" s="45"/>
      <c r="E529" s="5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row>
    <row r="530" spans="1:28" ht="15" hidden="1" customHeight="1">
      <c r="A530" s="45"/>
      <c r="B530" s="45"/>
      <c r="C530" s="45"/>
      <c r="D530" s="45"/>
      <c r="E530" s="5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row>
    <row r="531" spans="1:28" ht="15" hidden="1" customHeight="1">
      <c r="A531" s="45"/>
      <c r="B531" s="45"/>
      <c r="C531" s="45"/>
      <c r="D531" s="45"/>
      <c r="E531" s="5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row>
    <row r="532" spans="1:28" ht="15" hidden="1" customHeight="1">
      <c r="A532" s="45"/>
      <c r="B532" s="45"/>
      <c r="C532" s="45"/>
      <c r="D532" s="45"/>
      <c r="E532" s="5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row>
    <row r="533" spans="1:28" ht="15" hidden="1" customHeight="1">
      <c r="A533" s="45"/>
      <c r="B533" s="45"/>
      <c r="C533" s="45"/>
      <c r="D533" s="45"/>
      <c r="E533" s="5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row>
    <row r="534" spans="1:28" ht="15" hidden="1" customHeight="1">
      <c r="A534" s="45"/>
      <c r="B534" s="45"/>
      <c r="C534" s="45"/>
      <c r="D534" s="45"/>
      <c r="E534" s="5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row>
    <row r="535" spans="1:28" ht="15" hidden="1" customHeight="1">
      <c r="A535" s="45"/>
      <c r="B535" s="45"/>
      <c r="C535" s="45"/>
      <c r="D535" s="45"/>
      <c r="E535" s="5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row>
    <row r="536" spans="1:28" ht="15" hidden="1" customHeight="1">
      <c r="A536" s="45"/>
      <c r="B536" s="45"/>
      <c r="C536" s="45"/>
      <c r="D536" s="45"/>
      <c r="E536" s="5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row>
    <row r="537" spans="1:28" ht="15" hidden="1" customHeight="1">
      <c r="A537" s="45"/>
      <c r="B537" s="45"/>
      <c r="C537" s="45"/>
      <c r="D537" s="45"/>
      <c r="E537" s="5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row>
    <row r="538" spans="1:28" ht="15" hidden="1" customHeight="1">
      <c r="A538" s="45"/>
      <c r="B538" s="45"/>
      <c r="C538" s="45"/>
      <c r="D538" s="45"/>
      <c r="E538" s="5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row>
    <row r="539" spans="1:28" ht="15" hidden="1" customHeight="1">
      <c r="A539" s="45"/>
      <c r="B539" s="45"/>
      <c r="C539" s="45"/>
      <c r="D539" s="45"/>
      <c r="E539" s="5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row>
    <row r="540" spans="1:28" ht="15" hidden="1" customHeight="1">
      <c r="A540" s="45"/>
      <c r="B540" s="45"/>
      <c r="C540" s="45"/>
      <c r="D540" s="45"/>
      <c r="E540" s="5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row>
    <row r="541" spans="1:28" ht="15" hidden="1" customHeight="1">
      <c r="A541" s="45"/>
      <c r="B541" s="45"/>
      <c r="C541" s="45"/>
      <c r="D541" s="45"/>
      <c r="E541" s="5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row>
    <row r="542" spans="1:28" ht="15" hidden="1" customHeight="1">
      <c r="A542" s="45"/>
      <c r="B542" s="45"/>
      <c r="C542" s="45"/>
      <c r="D542" s="45"/>
      <c r="E542" s="5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row>
    <row r="543" spans="1:28" ht="15" hidden="1" customHeight="1">
      <c r="A543" s="45"/>
      <c r="B543" s="45"/>
      <c r="C543" s="45"/>
      <c r="D543" s="45"/>
      <c r="E543" s="5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row>
    <row r="544" spans="1:28" ht="15" hidden="1" customHeight="1">
      <c r="A544" s="45"/>
      <c r="B544" s="45"/>
      <c r="C544" s="45"/>
      <c r="D544" s="45"/>
      <c r="E544" s="5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row>
    <row r="545" spans="1:28" ht="15" hidden="1" customHeight="1">
      <c r="A545" s="45"/>
      <c r="B545" s="45"/>
      <c r="C545" s="45"/>
      <c r="D545" s="45"/>
      <c r="E545" s="5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row>
    <row r="546" spans="1:28" ht="15" hidden="1" customHeight="1">
      <c r="A546" s="45"/>
      <c r="B546" s="45"/>
      <c r="C546" s="45"/>
      <c r="D546" s="45"/>
      <c r="E546" s="5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row>
    <row r="547" spans="1:28" ht="15" hidden="1" customHeight="1">
      <c r="A547" s="45"/>
      <c r="B547" s="45"/>
      <c r="C547" s="45"/>
      <c r="D547" s="45"/>
      <c r="E547" s="5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row>
    <row r="548" spans="1:28" ht="15" hidden="1" customHeight="1">
      <c r="A548" s="45"/>
      <c r="B548" s="45"/>
      <c r="C548" s="45"/>
      <c r="D548" s="45"/>
      <c r="E548" s="5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row>
    <row r="549" spans="1:28" ht="15" hidden="1" customHeight="1">
      <c r="A549" s="45"/>
      <c r="B549" s="45"/>
      <c r="C549" s="45"/>
      <c r="D549" s="45"/>
      <c r="E549" s="5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row>
    <row r="550" spans="1:28" ht="15" hidden="1" customHeight="1">
      <c r="A550" s="45"/>
      <c r="B550" s="45"/>
      <c r="C550" s="45"/>
      <c r="D550" s="45"/>
      <c r="E550" s="5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row>
    <row r="551" spans="1:28" ht="15" hidden="1" customHeight="1">
      <c r="A551" s="45"/>
      <c r="B551" s="45"/>
      <c r="C551" s="45"/>
      <c r="D551" s="45"/>
      <c r="E551" s="5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row>
    <row r="552" spans="1:28" ht="15" hidden="1" customHeight="1">
      <c r="A552" s="45"/>
      <c r="B552" s="45"/>
      <c r="C552" s="45"/>
      <c r="D552" s="45"/>
      <c r="E552" s="5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row>
    <row r="553" spans="1:28" ht="15" hidden="1" customHeight="1">
      <c r="A553" s="45"/>
      <c r="B553" s="45"/>
      <c r="C553" s="45"/>
      <c r="D553" s="45"/>
      <c r="E553" s="5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row>
    <row r="554" spans="1:28" ht="15" hidden="1" customHeight="1">
      <c r="A554" s="45"/>
      <c r="B554" s="45"/>
      <c r="C554" s="45"/>
      <c r="D554" s="45"/>
      <c r="E554" s="5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row>
    <row r="555" spans="1:28" ht="15" hidden="1" customHeight="1">
      <c r="A555" s="45"/>
      <c r="B555" s="45"/>
      <c r="C555" s="45"/>
      <c r="D555" s="45"/>
      <c r="E555" s="5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row>
    <row r="556" spans="1:28" ht="15" hidden="1" customHeight="1">
      <c r="A556" s="45"/>
      <c r="B556" s="45"/>
      <c r="C556" s="45"/>
      <c r="D556" s="45"/>
      <c r="E556" s="5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row>
    <row r="557" spans="1:28" ht="15" hidden="1" customHeight="1">
      <c r="A557" s="45"/>
      <c r="B557" s="45"/>
      <c r="C557" s="45"/>
      <c r="D557" s="45"/>
      <c r="E557" s="5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row>
    <row r="558" spans="1:28" ht="15" hidden="1" customHeight="1">
      <c r="A558" s="45"/>
      <c r="B558" s="45"/>
      <c r="C558" s="45"/>
      <c r="D558" s="45"/>
      <c r="E558" s="5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row>
    <row r="559" spans="1:28" ht="15" hidden="1" customHeight="1">
      <c r="A559" s="45"/>
      <c r="B559" s="45"/>
      <c r="C559" s="45"/>
      <c r="D559" s="45"/>
      <c r="E559" s="5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row>
    <row r="560" spans="1:28" ht="15" hidden="1" customHeight="1">
      <c r="A560" s="45"/>
      <c r="B560" s="45"/>
      <c r="C560" s="45"/>
      <c r="D560" s="45"/>
      <c r="E560" s="5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row>
    <row r="561" spans="1:28" ht="15" hidden="1" customHeight="1">
      <c r="A561" s="45"/>
      <c r="B561" s="45"/>
      <c r="C561" s="45"/>
      <c r="D561" s="45"/>
      <c r="E561" s="5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row>
    <row r="562" spans="1:28" ht="15" hidden="1" customHeight="1">
      <c r="A562" s="45"/>
      <c r="B562" s="45"/>
      <c r="C562" s="45"/>
      <c r="D562" s="45"/>
      <c r="E562" s="5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row>
    <row r="563" spans="1:28" ht="15" hidden="1" customHeight="1">
      <c r="A563" s="45"/>
      <c r="B563" s="45"/>
      <c r="C563" s="45"/>
      <c r="D563" s="45"/>
      <c r="E563" s="5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row>
    <row r="564" spans="1:28" ht="15" hidden="1" customHeight="1">
      <c r="A564" s="45"/>
      <c r="B564" s="45"/>
      <c r="C564" s="45"/>
      <c r="D564" s="45"/>
      <c r="E564" s="5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row>
    <row r="565" spans="1:28" ht="15" hidden="1" customHeight="1">
      <c r="A565" s="45"/>
      <c r="B565" s="45"/>
      <c r="C565" s="45"/>
      <c r="D565" s="45"/>
      <c r="E565" s="5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row>
    <row r="566" spans="1:28" ht="15" hidden="1" customHeight="1">
      <c r="A566" s="45"/>
      <c r="B566" s="45"/>
      <c r="C566" s="45"/>
      <c r="D566" s="45"/>
      <c r="E566" s="5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row>
    <row r="567" spans="1:28" ht="15" hidden="1" customHeight="1">
      <c r="A567" s="45"/>
      <c r="B567" s="45"/>
      <c r="C567" s="45"/>
      <c r="D567" s="45"/>
      <c r="E567" s="5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row>
    <row r="568" spans="1:28" ht="15" hidden="1" customHeight="1">
      <c r="A568" s="45"/>
      <c r="B568" s="45"/>
      <c r="C568" s="45"/>
      <c r="D568" s="45"/>
      <c r="E568" s="5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row>
    <row r="569" spans="1:28" ht="15" hidden="1" customHeight="1">
      <c r="A569" s="45"/>
      <c r="B569" s="45"/>
      <c r="C569" s="45"/>
      <c r="D569" s="45"/>
      <c r="E569" s="5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row>
    <row r="570" spans="1:28" ht="15" hidden="1" customHeight="1">
      <c r="A570" s="45"/>
      <c r="B570" s="45"/>
      <c r="C570" s="45"/>
      <c r="D570" s="45"/>
      <c r="E570" s="5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row>
    <row r="571" spans="1:28" ht="15" hidden="1" customHeight="1">
      <c r="A571" s="45"/>
      <c r="B571" s="45"/>
      <c r="C571" s="45"/>
      <c r="D571" s="45"/>
      <c r="E571" s="5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row>
    <row r="572" spans="1:28" ht="15" hidden="1" customHeight="1">
      <c r="A572" s="45"/>
      <c r="B572" s="45"/>
      <c r="C572" s="45"/>
      <c r="D572" s="45"/>
      <c r="E572" s="5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row>
    <row r="573" spans="1:28" ht="15" hidden="1" customHeight="1">
      <c r="A573" s="45"/>
      <c r="B573" s="45"/>
      <c r="C573" s="45"/>
      <c r="D573" s="45"/>
      <c r="E573" s="5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row>
    <row r="574" spans="1:28" ht="15" hidden="1" customHeight="1">
      <c r="A574" s="45"/>
      <c r="B574" s="45"/>
      <c r="C574" s="45"/>
      <c r="D574" s="45"/>
      <c r="E574" s="5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row>
    <row r="575" spans="1:28" ht="15" hidden="1" customHeight="1">
      <c r="A575" s="45"/>
      <c r="B575" s="45"/>
      <c r="C575" s="45"/>
      <c r="D575" s="45"/>
      <c r="E575" s="5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row>
    <row r="576" spans="1:28" ht="15" hidden="1" customHeight="1">
      <c r="A576" s="45"/>
      <c r="B576" s="45"/>
      <c r="C576" s="45"/>
      <c r="D576" s="45"/>
      <c r="E576" s="5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row>
    <row r="577" spans="1:28" ht="15" hidden="1" customHeight="1">
      <c r="A577" s="45"/>
      <c r="B577" s="45"/>
      <c r="C577" s="45"/>
      <c r="D577" s="45"/>
      <c r="E577" s="5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row>
    <row r="578" spans="1:28" ht="15" hidden="1" customHeight="1">
      <c r="A578" s="45"/>
      <c r="B578" s="45"/>
      <c r="C578" s="45"/>
      <c r="D578" s="45"/>
      <c r="E578" s="5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row>
    <row r="579" spans="1:28" ht="15" hidden="1" customHeight="1">
      <c r="A579" s="45"/>
      <c r="B579" s="45"/>
      <c r="C579" s="45"/>
      <c r="D579" s="45"/>
      <c r="E579" s="5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row>
    <row r="580" spans="1:28" ht="15" hidden="1" customHeight="1">
      <c r="A580" s="45"/>
      <c r="B580" s="45"/>
      <c r="C580" s="45"/>
      <c r="D580" s="45"/>
      <c r="E580" s="5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row>
    <row r="581" spans="1:28" ht="15" hidden="1" customHeight="1">
      <c r="A581" s="45"/>
      <c r="B581" s="45"/>
      <c r="C581" s="45"/>
      <c r="D581" s="45"/>
      <c r="E581" s="5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row>
    <row r="582" spans="1:28" ht="15" hidden="1" customHeight="1">
      <c r="A582" s="45"/>
      <c r="B582" s="45"/>
      <c r="C582" s="45"/>
      <c r="D582" s="45"/>
      <c r="E582" s="5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row>
    <row r="583" spans="1:28" ht="15" hidden="1" customHeight="1">
      <c r="A583" s="45"/>
      <c r="B583" s="45"/>
      <c r="C583" s="45"/>
      <c r="D583" s="45"/>
      <c r="E583" s="5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row>
    <row r="584" spans="1:28" ht="15" hidden="1" customHeight="1">
      <c r="A584" s="45"/>
      <c r="B584" s="45"/>
      <c r="C584" s="45"/>
      <c r="D584" s="45"/>
      <c r="E584" s="5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row>
    <row r="585" spans="1:28" ht="15" hidden="1" customHeight="1">
      <c r="A585" s="45"/>
      <c r="B585" s="45"/>
      <c r="C585" s="45"/>
      <c r="D585" s="45"/>
      <c r="E585" s="5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row>
    <row r="586" spans="1:28" ht="15" hidden="1" customHeight="1">
      <c r="A586" s="45"/>
      <c r="B586" s="45"/>
      <c r="C586" s="45"/>
      <c r="D586" s="45"/>
      <c r="E586" s="5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row>
    <row r="587" spans="1:28" ht="15" hidden="1" customHeight="1">
      <c r="A587" s="45"/>
      <c r="B587" s="45"/>
      <c r="C587" s="45"/>
      <c r="D587" s="45"/>
      <c r="E587" s="5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row>
    <row r="588" spans="1:28" ht="15" hidden="1" customHeight="1">
      <c r="A588" s="45"/>
      <c r="B588" s="45"/>
      <c r="C588" s="45"/>
      <c r="D588" s="45"/>
      <c r="E588" s="5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row>
    <row r="589" spans="1:28" ht="15" hidden="1" customHeight="1">
      <c r="A589" s="45"/>
      <c r="B589" s="45"/>
      <c r="C589" s="45"/>
      <c r="D589" s="45"/>
      <c r="E589" s="5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row>
    <row r="590" spans="1:28" ht="15" hidden="1" customHeight="1">
      <c r="A590" s="45"/>
      <c r="B590" s="45"/>
      <c r="C590" s="45"/>
      <c r="D590" s="45"/>
      <c r="E590" s="5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row>
    <row r="591" spans="1:28" ht="15" hidden="1" customHeight="1">
      <c r="A591" s="45"/>
      <c r="B591" s="45"/>
      <c r="C591" s="45"/>
      <c r="D591" s="45"/>
      <c r="E591" s="5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row>
    <row r="592" spans="1:28" ht="15" hidden="1" customHeight="1">
      <c r="A592" s="45"/>
      <c r="B592" s="45"/>
      <c r="C592" s="45"/>
      <c r="D592" s="45"/>
      <c r="E592" s="5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row>
    <row r="593" spans="1:28" ht="15" hidden="1" customHeight="1">
      <c r="A593" s="45"/>
      <c r="B593" s="45"/>
      <c r="C593" s="45"/>
      <c r="D593" s="45"/>
      <c r="E593" s="5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row>
    <row r="594" spans="1:28" ht="15" hidden="1" customHeight="1">
      <c r="A594" s="45"/>
      <c r="B594" s="45"/>
      <c r="C594" s="45"/>
      <c r="D594" s="45"/>
      <c r="E594" s="5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row>
    <row r="595" spans="1:28" ht="15" hidden="1" customHeight="1">
      <c r="A595" s="45"/>
      <c r="B595" s="45"/>
      <c r="C595" s="45"/>
      <c r="D595" s="45"/>
      <c r="E595" s="5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row>
    <row r="596" spans="1:28" ht="15" hidden="1" customHeight="1">
      <c r="A596" s="45"/>
      <c r="B596" s="45"/>
      <c r="C596" s="45"/>
      <c r="D596" s="45"/>
      <c r="E596" s="5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row>
    <row r="597" spans="1:28" ht="15" hidden="1" customHeight="1">
      <c r="A597" s="45"/>
      <c r="B597" s="45"/>
      <c r="C597" s="45"/>
      <c r="D597" s="45"/>
      <c r="E597" s="5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row>
    <row r="598" spans="1:28" ht="15" hidden="1" customHeight="1">
      <c r="A598" s="45"/>
      <c r="B598" s="45"/>
      <c r="C598" s="45"/>
      <c r="D598" s="45"/>
      <c r="E598" s="5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row>
    <row r="599" spans="1:28" ht="15" hidden="1" customHeight="1">
      <c r="A599" s="45"/>
      <c r="B599" s="45"/>
      <c r="C599" s="45"/>
      <c r="D599" s="45"/>
      <c r="E599" s="5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row>
    <row r="600" spans="1:28" ht="15" hidden="1" customHeight="1">
      <c r="A600" s="45"/>
      <c r="B600" s="45"/>
      <c r="C600" s="45"/>
      <c r="D600" s="45"/>
      <c r="E600" s="5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row>
    <row r="601" spans="1:28" ht="15" hidden="1" customHeight="1">
      <c r="A601" s="45"/>
      <c r="B601" s="45"/>
      <c r="C601" s="45"/>
      <c r="D601" s="45"/>
      <c r="E601" s="5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row>
    <row r="602" spans="1:28" ht="15" hidden="1" customHeight="1">
      <c r="A602" s="45"/>
      <c r="B602" s="45"/>
      <c r="C602" s="45"/>
      <c r="D602" s="45"/>
      <c r="E602" s="5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row>
    <row r="603" spans="1:28" ht="15" hidden="1" customHeight="1">
      <c r="A603" s="45"/>
      <c r="B603" s="45"/>
      <c r="C603" s="45"/>
      <c r="D603" s="45"/>
      <c r="E603" s="5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row>
    <row r="604" spans="1:28" ht="15" hidden="1" customHeight="1">
      <c r="A604" s="45"/>
      <c r="B604" s="45"/>
      <c r="C604" s="45"/>
      <c r="D604" s="45"/>
      <c r="E604" s="5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row>
    <row r="605" spans="1:28" ht="15" hidden="1" customHeight="1">
      <c r="A605" s="45"/>
      <c r="B605" s="45"/>
      <c r="C605" s="45"/>
      <c r="D605" s="45"/>
      <c r="E605" s="5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row>
    <row r="606" spans="1:28" ht="15" hidden="1" customHeight="1">
      <c r="A606" s="45"/>
      <c r="B606" s="45"/>
      <c r="C606" s="45"/>
      <c r="D606" s="45"/>
      <c r="E606" s="5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row>
    <row r="607" spans="1:28" ht="15" hidden="1" customHeight="1">
      <c r="A607" s="45"/>
      <c r="B607" s="45"/>
      <c r="C607" s="45"/>
      <c r="D607" s="45"/>
      <c r="E607" s="5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row>
    <row r="608" spans="1:28" ht="15" hidden="1" customHeight="1">
      <c r="A608" s="45"/>
      <c r="B608" s="45"/>
      <c r="C608" s="45"/>
      <c r="D608" s="45"/>
      <c r="E608" s="5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row>
    <row r="609" spans="1:28" ht="15" hidden="1" customHeight="1">
      <c r="A609" s="45"/>
      <c r="B609" s="45"/>
      <c r="C609" s="45"/>
      <c r="D609" s="45"/>
      <c r="E609" s="5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row>
    <row r="610" spans="1:28" ht="15" hidden="1" customHeight="1">
      <c r="A610" s="45"/>
      <c r="B610" s="45"/>
      <c r="C610" s="45"/>
      <c r="D610" s="45"/>
      <c r="E610" s="5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row>
    <row r="611" spans="1:28" ht="15" hidden="1" customHeight="1">
      <c r="A611" s="45"/>
      <c r="B611" s="45"/>
      <c r="C611" s="45"/>
      <c r="D611" s="45"/>
      <c r="E611" s="5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row>
    <row r="612" spans="1:28" ht="15" hidden="1" customHeight="1">
      <c r="A612" s="45"/>
      <c r="B612" s="45"/>
      <c r="C612" s="45"/>
      <c r="D612" s="45"/>
      <c r="E612" s="5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row>
    <row r="613" spans="1:28" ht="15" hidden="1" customHeight="1">
      <c r="A613" s="45"/>
      <c r="B613" s="45"/>
      <c r="C613" s="45"/>
      <c r="D613" s="45"/>
      <c r="E613" s="5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row>
    <row r="614" spans="1:28" ht="15" hidden="1" customHeight="1">
      <c r="A614" s="45"/>
      <c r="B614" s="45"/>
      <c r="C614" s="45"/>
      <c r="D614" s="45"/>
      <c r="E614" s="5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row>
    <row r="615" spans="1:28" ht="15" hidden="1" customHeight="1">
      <c r="A615" s="45"/>
      <c r="B615" s="45"/>
      <c r="C615" s="45"/>
      <c r="D615" s="45"/>
      <c r="E615" s="5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row>
    <row r="616" spans="1:28" ht="15" hidden="1" customHeight="1">
      <c r="A616" s="45"/>
      <c r="B616" s="45"/>
      <c r="C616" s="45"/>
      <c r="D616" s="45"/>
      <c r="E616" s="5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row>
    <row r="617" spans="1:28" ht="15" hidden="1" customHeight="1">
      <c r="A617" s="45"/>
      <c r="B617" s="45"/>
      <c r="C617" s="45"/>
      <c r="D617" s="45"/>
      <c r="E617" s="5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row>
    <row r="618" spans="1:28" ht="15" hidden="1" customHeight="1">
      <c r="A618" s="45"/>
      <c r="B618" s="45"/>
      <c r="C618" s="45"/>
      <c r="D618" s="45"/>
      <c r="E618" s="5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row>
    <row r="619" spans="1:28" ht="15" hidden="1" customHeight="1">
      <c r="A619" s="45"/>
      <c r="B619" s="45"/>
      <c r="C619" s="45"/>
      <c r="D619" s="45"/>
      <c r="E619" s="5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row>
    <row r="620" spans="1:28" ht="15" hidden="1" customHeight="1">
      <c r="A620" s="45"/>
      <c r="B620" s="45"/>
      <c r="C620" s="45"/>
      <c r="D620" s="45"/>
      <c r="E620" s="5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row>
    <row r="621" spans="1:28" ht="15" hidden="1" customHeight="1">
      <c r="A621" s="45"/>
      <c r="B621" s="45"/>
      <c r="C621" s="45"/>
      <c r="D621" s="45"/>
      <c r="E621" s="5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row>
    <row r="622" spans="1:28" ht="15" hidden="1" customHeight="1">
      <c r="A622" s="45"/>
      <c r="B622" s="45"/>
      <c r="C622" s="45"/>
      <c r="D622" s="45"/>
      <c r="E622" s="5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row>
    <row r="623" spans="1:28" ht="15" hidden="1" customHeight="1">
      <c r="A623" s="45"/>
      <c r="B623" s="45"/>
      <c r="C623" s="45"/>
      <c r="D623" s="45"/>
      <c r="E623" s="5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row>
    <row r="624" spans="1:28" ht="15" hidden="1" customHeight="1">
      <c r="A624" s="45"/>
      <c r="B624" s="45"/>
      <c r="C624" s="45"/>
      <c r="D624" s="45"/>
      <c r="E624" s="5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row>
    <row r="625" spans="1:28" ht="15" hidden="1" customHeight="1">
      <c r="A625" s="45"/>
      <c r="B625" s="45"/>
      <c r="C625" s="45"/>
      <c r="D625" s="45"/>
      <c r="E625" s="5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row>
    <row r="626" spans="1:28" ht="15" hidden="1" customHeight="1">
      <c r="A626" s="45"/>
      <c r="B626" s="45"/>
      <c r="C626" s="45"/>
      <c r="D626" s="45"/>
      <c r="E626" s="5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row>
    <row r="627" spans="1:28" ht="15" hidden="1" customHeight="1">
      <c r="A627" s="45"/>
      <c r="B627" s="45"/>
      <c r="C627" s="45"/>
      <c r="D627" s="45"/>
      <c r="E627" s="5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row>
    <row r="628" spans="1:28" ht="15" hidden="1" customHeight="1">
      <c r="A628" s="45"/>
      <c r="B628" s="45"/>
      <c r="C628" s="45"/>
      <c r="D628" s="45"/>
      <c r="E628" s="5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row>
    <row r="629" spans="1:28" ht="15" hidden="1" customHeight="1">
      <c r="A629" s="45"/>
      <c r="B629" s="45"/>
      <c r="C629" s="45"/>
      <c r="D629" s="45"/>
      <c r="E629" s="5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row>
    <row r="630" spans="1:28" ht="15" hidden="1" customHeight="1">
      <c r="A630" s="45"/>
      <c r="B630" s="45"/>
      <c r="C630" s="45"/>
      <c r="D630" s="45"/>
      <c r="E630" s="5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row>
    <row r="631" spans="1:28" ht="15" hidden="1" customHeight="1">
      <c r="A631" s="45"/>
      <c r="B631" s="45"/>
      <c r="C631" s="45"/>
      <c r="D631" s="45"/>
      <c r="E631" s="5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row>
    <row r="632" spans="1:28" ht="15" hidden="1" customHeight="1">
      <c r="A632" s="45"/>
      <c r="B632" s="45"/>
      <c r="C632" s="45"/>
      <c r="D632" s="45"/>
      <c r="E632" s="5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row>
    <row r="633" spans="1:28" ht="15" hidden="1" customHeight="1">
      <c r="A633" s="45"/>
      <c r="B633" s="45"/>
      <c r="C633" s="45"/>
      <c r="D633" s="45"/>
      <c r="E633" s="5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row>
    <row r="634" spans="1:28" ht="15" hidden="1" customHeight="1">
      <c r="A634" s="45"/>
      <c r="B634" s="45"/>
      <c r="C634" s="45"/>
      <c r="D634" s="45"/>
      <c r="E634" s="5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row>
    <row r="635" spans="1:28" ht="15" hidden="1" customHeight="1">
      <c r="A635" s="45"/>
      <c r="B635" s="45"/>
      <c r="C635" s="45"/>
      <c r="D635" s="45"/>
      <c r="E635" s="5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row>
    <row r="636" spans="1:28" ht="15" hidden="1" customHeight="1">
      <c r="A636" s="45"/>
      <c r="B636" s="45"/>
      <c r="C636" s="45"/>
      <c r="D636" s="45"/>
      <c r="E636" s="5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row>
    <row r="637" spans="1:28" ht="15" hidden="1" customHeight="1">
      <c r="A637" s="45"/>
      <c r="B637" s="45"/>
      <c r="C637" s="45"/>
      <c r="D637" s="45"/>
      <c r="E637" s="5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row>
    <row r="638" spans="1:28" ht="15" hidden="1" customHeight="1">
      <c r="A638" s="45"/>
      <c r="B638" s="45"/>
      <c r="C638" s="45"/>
      <c r="D638" s="45"/>
      <c r="E638" s="5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row>
    <row r="639" spans="1:28" ht="15" hidden="1" customHeight="1">
      <c r="A639" s="45"/>
      <c r="B639" s="45"/>
      <c r="C639" s="45"/>
      <c r="D639" s="45"/>
      <c r="E639" s="5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row>
    <row r="640" spans="1:28" ht="15" hidden="1" customHeight="1">
      <c r="A640" s="45"/>
      <c r="B640" s="45"/>
      <c r="C640" s="45"/>
      <c r="D640" s="45"/>
      <c r="E640" s="5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row>
    <row r="641" spans="1:28" ht="15" hidden="1" customHeight="1">
      <c r="A641" s="45"/>
      <c r="B641" s="45"/>
      <c r="C641" s="45"/>
      <c r="D641" s="45"/>
      <c r="E641" s="5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row>
    <row r="642" spans="1:28" ht="15" hidden="1" customHeight="1">
      <c r="A642" s="45"/>
      <c r="B642" s="45"/>
      <c r="C642" s="45"/>
      <c r="D642" s="45"/>
      <c r="E642" s="5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row>
    <row r="643" spans="1:28" ht="15" hidden="1" customHeight="1">
      <c r="A643" s="45"/>
      <c r="B643" s="45"/>
      <c r="C643" s="45"/>
      <c r="D643" s="45"/>
      <c r="E643" s="5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row>
    <row r="644" spans="1:28" ht="15" hidden="1" customHeight="1">
      <c r="A644" s="45"/>
      <c r="B644" s="45"/>
      <c r="C644" s="45"/>
      <c r="D644" s="45"/>
      <c r="E644" s="5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row>
    <row r="645" spans="1:28" ht="15" hidden="1" customHeight="1">
      <c r="A645" s="45"/>
      <c r="B645" s="45"/>
      <c r="C645" s="45"/>
      <c r="D645" s="45"/>
      <c r="E645" s="5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row>
    <row r="646" spans="1:28" ht="15" hidden="1" customHeight="1">
      <c r="A646" s="45"/>
      <c r="B646" s="45"/>
      <c r="C646" s="45"/>
      <c r="D646" s="45"/>
      <c r="E646" s="5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row>
    <row r="647" spans="1:28" ht="15" hidden="1" customHeight="1">
      <c r="A647" s="45"/>
      <c r="B647" s="45"/>
      <c r="C647" s="45"/>
      <c r="D647" s="45"/>
      <c r="E647" s="5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row>
    <row r="648" spans="1:28" ht="15" hidden="1" customHeight="1">
      <c r="A648" s="45"/>
      <c r="B648" s="45"/>
      <c r="C648" s="45"/>
      <c r="D648" s="45"/>
      <c r="E648" s="5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row>
    <row r="649" spans="1:28" ht="15" hidden="1" customHeight="1">
      <c r="A649" s="45"/>
      <c r="B649" s="45"/>
      <c r="C649" s="45"/>
      <c r="D649" s="45"/>
      <c r="E649" s="5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row>
    <row r="650" spans="1:28" ht="15" hidden="1" customHeight="1">
      <c r="A650" s="45"/>
      <c r="B650" s="45"/>
      <c r="C650" s="45"/>
      <c r="D650" s="45"/>
      <c r="E650" s="5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row>
    <row r="651" spans="1:28" ht="15" hidden="1" customHeight="1">
      <c r="A651" s="45"/>
      <c r="B651" s="45"/>
      <c r="C651" s="45"/>
      <c r="D651" s="45"/>
      <c r="E651" s="5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row>
    <row r="652" spans="1:28" ht="15" hidden="1" customHeight="1">
      <c r="A652" s="45"/>
      <c r="B652" s="45"/>
      <c r="C652" s="45"/>
      <c r="D652" s="45"/>
      <c r="E652" s="5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row>
    <row r="653" spans="1:28" ht="15" hidden="1" customHeight="1">
      <c r="A653" s="45"/>
      <c r="B653" s="45"/>
      <c r="C653" s="45"/>
      <c r="D653" s="45"/>
      <c r="E653" s="5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row>
    <row r="654" spans="1:28" ht="15" hidden="1" customHeight="1">
      <c r="A654" s="45"/>
      <c r="B654" s="45"/>
      <c r="C654" s="45"/>
      <c r="D654" s="45"/>
      <c r="E654" s="5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row>
    <row r="655" spans="1:28" ht="15" hidden="1" customHeight="1">
      <c r="A655" s="45"/>
      <c r="B655" s="45"/>
      <c r="C655" s="45"/>
      <c r="D655" s="45"/>
      <c r="E655" s="5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row>
    <row r="656" spans="1:28" ht="15" hidden="1" customHeight="1">
      <c r="A656" s="45"/>
      <c r="B656" s="45"/>
      <c r="C656" s="45"/>
      <c r="D656" s="45"/>
      <c r="E656" s="5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row>
    <row r="657" spans="1:28" ht="15" hidden="1" customHeight="1">
      <c r="A657" s="45"/>
      <c r="B657" s="45"/>
      <c r="C657" s="45"/>
      <c r="D657" s="45"/>
      <c r="E657" s="5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row>
    <row r="658" spans="1:28" ht="15" hidden="1" customHeight="1">
      <c r="A658" s="45"/>
      <c r="B658" s="45"/>
      <c r="C658" s="45"/>
      <c r="D658" s="45"/>
      <c r="E658" s="5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row>
    <row r="659" spans="1:28" ht="15" hidden="1" customHeight="1">
      <c r="A659" s="45"/>
      <c r="B659" s="45"/>
      <c r="C659" s="45"/>
      <c r="D659" s="45"/>
      <c r="E659" s="5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row>
    <row r="660" spans="1:28" ht="15" hidden="1" customHeight="1">
      <c r="A660" s="45"/>
      <c r="B660" s="45"/>
      <c r="C660" s="45"/>
      <c r="D660" s="45"/>
      <c r="E660" s="5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row>
    <row r="661" spans="1:28" ht="15" hidden="1" customHeight="1">
      <c r="A661" s="45"/>
      <c r="B661" s="45"/>
      <c r="C661" s="45"/>
      <c r="D661" s="45"/>
      <c r="E661" s="5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row>
    <row r="662" spans="1:28" ht="15" hidden="1" customHeight="1">
      <c r="A662" s="45"/>
      <c r="B662" s="45"/>
      <c r="C662" s="45"/>
      <c r="D662" s="45"/>
      <c r="E662" s="5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row>
    <row r="663" spans="1:28" ht="15" hidden="1" customHeight="1">
      <c r="A663" s="45"/>
      <c r="B663" s="45"/>
      <c r="C663" s="45"/>
      <c r="D663" s="45"/>
      <c r="E663" s="5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row>
    <row r="664" spans="1:28" ht="15" hidden="1" customHeight="1">
      <c r="A664" s="45"/>
      <c r="B664" s="45"/>
      <c r="C664" s="45"/>
      <c r="D664" s="45"/>
      <c r="E664" s="5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row>
    <row r="665" spans="1:28" ht="15" hidden="1" customHeight="1">
      <c r="A665" s="45"/>
      <c r="B665" s="45"/>
      <c r="C665" s="45"/>
      <c r="D665" s="45"/>
      <c r="E665" s="5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row>
    <row r="666" spans="1:28" ht="15" hidden="1" customHeight="1">
      <c r="A666" s="45"/>
      <c r="B666" s="45"/>
      <c r="C666" s="45"/>
      <c r="D666" s="45"/>
      <c r="E666" s="5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row>
    <row r="667" spans="1:28" ht="15" hidden="1" customHeight="1">
      <c r="A667" s="45"/>
      <c r="B667" s="45"/>
      <c r="C667" s="45"/>
      <c r="D667" s="45"/>
      <c r="E667" s="5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row>
    <row r="668" spans="1:28" ht="15" hidden="1" customHeight="1">
      <c r="A668" s="45"/>
      <c r="B668" s="45"/>
      <c r="C668" s="45"/>
      <c r="D668" s="45"/>
      <c r="E668" s="5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row>
    <row r="669" spans="1:28" ht="15" hidden="1" customHeight="1">
      <c r="A669" s="45"/>
      <c r="B669" s="45"/>
      <c r="C669" s="45"/>
      <c r="D669" s="45"/>
      <c r="E669" s="5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row>
    <row r="670" spans="1:28" ht="15" hidden="1" customHeight="1">
      <c r="A670" s="45"/>
      <c r="B670" s="45"/>
      <c r="C670" s="45"/>
      <c r="D670" s="45"/>
      <c r="E670" s="5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row>
    <row r="671" spans="1:28" ht="15" hidden="1" customHeight="1">
      <c r="A671" s="45"/>
      <c r="B671" s="45"/>
      <c r="C671" s="45"/>
      <c r="D671" s="45"/>
      <c r="E671" s="5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row>
    <row r="672" spans="1:28" ht="15" hidden="1" customHeight="1">
      <c r="A672" s="45"/>
      <c r="B672" s="45"/>
      <c r="C672" s="45"/>
      <c r="D672" s="45"/>
      <c r="E672" s="5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row>
    <row r="673" spans="1:28" ht="15" hidden="1" customHeight="1">
      <c r="A673" s="45"/>
      <c r="B673" s="45"/>
      <c r="C673" s="45"/>
      <c r="D673" s="45"/>
      <c r="E673" s="5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row>
    <row r="674" spans="1:28" ht="15" hidden="1" customHeight="1">
      <c r="A674" s="45"/>
      <c r="B674" s="45"/>
      <c r="C674" s="45"/>
      <c r="D674" s="45"/>
      <c r="E674" s="5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row>
    <row r="675" spans="1:28" ht="15" hidden="1" customHeight="1">
      <c r="A675" s="45"/>
      <c r="B675" s="45"/>
      <c r="C675" s="45"/>
      <c r="D675" s="45"/>
      <c r="E675" s="5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row>
    <row r="676" spans="1:28" ht="15" hidden="1" customHeight="1">
      <c r="A676" s="45"/>
      <c r="B676" s="45"/>
      <c r="C676" s="45"/>
      <c r="D676" s="45"/>
      <c r="E676" s="5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row>
    <row r="677" spans="1:28" ht="15" hidden="1" customHeight="1">
      <c r="A677" s="45"/>
      <c r="B677" s="45"/>
      <c r="C677" s="45"/>
      <c r="D677" s="45"/>
      <c r="E677" s="5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row>
    <row r="678" spans="1:28" ht="15" hidden="1" customHeight="1">
      <c r="A678" s="45"/>
      <c r="B678" s="45"/>
      <c r="C678" s="45"/>
      <c r="D678" s="45"/>
      <c r="E678" s="5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row>
    <row r="679" spans="1:28" ht="15" hidden="1" customHeight="1">
      <c r="A679" s="45"/>
      <c r="B679" s="45"/>
      <c r="C679" s="45"/>
      <c r="D679" s="45"/>
      <c r="E679" s="5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row>
    <row r="680" spans="1:28" ht="15" hidden="1" customHeight="1">
      <c r="A680" s="45"/>
      <c r="B680" s="45"/>
      <c r="C680" s="45"/>
      <c r="D680" s="45"/>
      <c r="E680" s="5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row>
    <row r="681" spans="1:28" ht="15" hidden="1" customHeight="1">
      <c r="A681" s="45"/>
      <c r="B681" s="45"/>
      <c r="C681" s="45"/>
      <c r="D681" s="45"/>
      <c r="E681" s="5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row>
    <row r="682" spans="1:28" ht="15" hidden="1" customHeight="1">
      <c r="A682" s="45"/>
      <c r="B682" s="45"/>
      <c r="C682" s="45"/>
      <c r="D682" s="45"/>
      <c r="E682" s="5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row>
    <row r="683" spans="1:28" ht="15" hidden="1" customHeight="1">
      <c r="A683" s="45"/>
      <c r="B683" s="45"/>
      <c r="C683" s="45"/>
      <c r="D683" s="45"/>
      <c r="E683" s="5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row>
    <row r="684" spans="1:28" ht="15" hidden="1" customHeight="1">
      <c r="A684" s="45"/>
      <c r="B684" s="45"/>
      <c r="C684" s="45"/>
      <c r="D684" s="45"/>
      <c r="E684" s="5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row>
    <row r="685" spans="1:28" ht="15" hidden="1" customHeight="1">
      <c r="A685" s="45"/>
      <c r="B685" s="45"/>
      <c r="C685" s="45"/>
      <c r="D685" s="45"/>
      <c r="E685" s="5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row>
    <row r="686" spans="1:28" ht="15" hidden="1" customHeight="1">
      <c r="A686" s="45"/>
      <c r="B686" s="45"/>
      <c r="C686" s="45"/>
      <c r="D686" s="45"/>
      <c r="E686" s="5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row>
    <row r="687" spans="1:28" ht="15" hidden="1" customHeight="1">
      <c r="A687" s="45"/>
      <c r="B687" s="45"/>
      <c r="C687" s="45"/>
      <c r="D687" s="45"/>
      <c r="E687" s="5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row>
    <row r="688" spans="1:28" ht="15" hidden="1" customHeight="1">
      <c r="A688" s="45"/>
      <c r="B688" s="45"/>
      <c r="C688" s="45"/>
      <c r="D688" s="45"/>
      <c r="E688" s="5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row>
    <row r="689" spans="1:28" ht="15" hidden="1" customHeight="1">
      <c r="A689" s="45"/>
      <c r="B689" s="45"/>
      <c r="C689" s="45"/>
      <c r="D689" s="45"/>
      <c r="E689" s="5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row>
    <row r="690" spans="1:28" ht="15" hidden="1" customHeight="1">
      <c r="A690" s="45"/>
      <c r="B690" s="45"/>
      <c r="C690" s="45"/>
      <c r="D690" s="45"/>
      <c r="E690" s="5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row>
    <row r="691" spans="1:28" ht="15" hidden="1" customHeight="1">
      <c r="A691" s="45"/>
      <c r="B691" s="45"/>
      <c r="C691" s="45"/>
      <c r="D691" s="45"/>
      <c r="E691" s="5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row>
    <row r="692" spans="1:28" ht="15" hidden="1" customHeight="1">
      <c r="A692" s="45"/>
      <c r="B692" s="45"/>
      <c r="C692" s="45"/>
      <c r="D692" s="45"/>
      <c r="E692" s="5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row>
    <row r="693" spans="1:28" ht="15" hidden="1" customHeight="1">
      <c r="A693" s="45"/>
      <c r="B693" s="45"/>
      <c r="C693" s="45"/>
      <c r="D693" s="45"/>
      <c r="E693" s="5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row>
    <row r="694" spans="1:28" ht="15" hidden="1" customHeight="1">
      <c r="A694" s="45"/>
      <c r="B694" s="45"/>
      <c r="C694" s="45"/>
      <c r="D694" s="45"/>
      <c r="E694" s="5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row>
    <row r="695" spans="1:28" ht="15" hidden="1" customHeight="1">
      <c r="A695" s="45"/>
      <c r="B695" s="45"/>
      <c r="C695" s="45"/>
      <c r="D695" s="45"/>
      <c r="E695" s="5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row>
    <row r="696" spans="1:28" ht="15" hidden="1" customHeight="1">
      <c r="A696" s="45"/>
      <c r="B696" s="45"/>
      <c r="C696" s="45"/>
      <c r="D696" s="45"/>
      <c r="E696" s="5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row>
    <row r="697" spans="1:28" ht="15" hidden="1" customHeight="1">
      <c r="A697" s="45"/>
      <c r="B697" s="45"/>
      <c r="C697" s="45"/>
      <c r="D697" s="45"/>
      <c r="E697" s="5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row>
    <row r="698" spans="1:28" ht="15" hidden="1" customHeight="1">
      <c r="A698" s="45"/>
      <c r="B698" s="45"/>
      <c r="C698" s="45"/>
      <c r="D698" s="45"/>
      <c r="E698" s="5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row>
    <row r="699" spans="1:28" ht="15" hidden="1" customHeight="1">
      <c r="A699" s="45"/>
      <c r="B699" s="45"/>
      <c r="C699" s="45"/>
      <c r="D699" s="45"/>
      <c r="E699" s="5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row>
    <row r="700" spans="1:28" ht="15" hidden="1" customHeight="1">
      <c r="A700" s="45"/>
      <c r="B700" s="45"/>
      <c r="C700" s="45"/>
      <c r="D700" s="45"/>
      <c r="E700" s="5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row>
    <row r="701" spans="1:28" ht="15" hidden="1" customHeight="1">
      <c r="A701" s="45"/>
      <c r="B701" s="45"/>
      <c r="C701" s="45"/>
      <c r="D701" s="45"/>
      <c r="E701" s="5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row>
    <row r="702" spans="1:28" ht="15" hidden="1" customHeight="1">
      <c r="A702" s="45"/>
      <c r="B702" s="45"/>
      <c r="C702" s="45"/>
      <c r="D702" s="45"/>
      <c r="E702" s="5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row>
    <row r="703" spans="1:28" ht="15" hidden="1" customHeight="1">
      <c r="A703" s="45"/>
      <c r="B703" s="45"/>
      <c r="C703" s="45"/>
      <c r="D703" s="45"/>
      <c r="E703" s="5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row>
    <row r="704" spans="1:28" ht="15" hidden="1" customHeight="1">
      <c r="A704" s="45"/>
      <c r="B704" s="45"/>
      <c r="C704" s="45"/>
      <c r="D704" s="45"/>
      <c r="E704" s="5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row>
    <row r="705" spans="1:28" ht="15" hidden="1" customHeight="1">
      <c r="A705" s="45"/>
      <c r="B705" s="45"/>
      <c r="C705" s="45"/>
      <c r="D705" s="45"/>
      <c r="E705" s="5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row>
    <row r="706" spans="1:28" ht="15" hidden="1" customHeight="1">
      <c r="A706" s="45"/>
      <c r="B706" s="45"/>
      <c r="C706" s="45"/>
      <c r="D706" s="45"/>
      <c r="E706" s="5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row>
    <row r="707" spans="1:28" ht="15" hidden="1" customHeight="1">
      <c r="A707" s="45"/>
      <c r="B707" s="45"/>
      <c r="C707" s="45"/>
      <c r="D707" s="45"/>
      <c r="E707" s="5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row>
    <row r="708" spans="1:28" ht="15" hidden="1" customHeight="1">
      <c r="A708" s="45"/>
      <c r="B708" s="45"/>
      <c r="C708" s="45"/>
      <c r="D708" s="45"/>
      <c r="E708" s="5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row>
    <row r="709" spans="1:28" ht="15" hidden="1" customHeight="1">
      <c r="A709" s="45"/>
      <c r="B709" s="45"/>
      <c r="C709" s="45"/>
      <c r="D709" s="45"/>
      <c r="E709" s="5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row>
    <row r="710" spans="1:28" ht="15" hidden="1" customHeight="1">
      <c r="A710" s="45"/>
      <c r="B710" s="45"/>
      <c r="C710" s="45"/>
      <c r="D710" s="45"/>
      <c r="E710" s="5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row>
    <row r="711" spans="1:28" ht="15" hidden="1" customHeight="1">
      <c r="A711" s="45"/>
      <c r="B711" s="45"/>
      <c r="C711" s="45"/>
      <c r="D711" s="45"/>
      <c r="E711" s="5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row>
    <row r="712" spans="1:28" ht="15" hidden="1" customHeight="1">
      <c r="A712" s="45"/>
      <c r="B712" s="45"/>
      <c r="C712" s="45"/>
      <c r="D712" s="45"/>
      <c r="E712" s="5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row>
    <row r="713" spans="1:28" ht="15" hidden="1" customHeight="1">
      <c r="A713" s="45"/>
      <c r="B713" s="45"/>
      <c r="C713" s="45"/>
      <c r="D713" s="45"/>
      <c r="E713" s="5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row>
    <row r="714" spans="1:28" ht="15" hidden="1" customHeight="1">
      <c r="A714" s="45"/>
      <c r="B714" s="45"/>
      <c r="C714" s="45"/>
      <c r="D714" s="45"/>
      <c r="E714" s="5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row>
    <row r="715" spans="1:28" ht="15" hidden="1" customHeight="1">
      <c r="A715" s="45"/>
      <c r="B715" s="45"/>
      <c r="C715" s="45"/>
      <c r="D715" s="45"/>
      <c r="E715" s="5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row>
    <row r="716" spans="1:28" ht="15" hidden="1" customHeight="1">
      <c r="A716" s="45"/>
      <c r="B716" s="45"/>
      <c r="C716" s="45"/>
      <c r="D716" s="45"/>
      <c r="E716" s="5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row>
    <row r="717" spans="1:28" ht="15" hidden="1" customHeight="1">
      <c r="A717" s="45"/>
      <c r="B717" s="45"/>
      <c r="C717" s="45"/>
      <c r="D717" s="45"/>
      <c r="E717" s="5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row>
    <row r="718" spans="1:28" ht="15" hidden="1" customHeight="1">
      <c r="A718" s="45"/>
      <c r="B718" s="45"/>
      <c r="C718" s="45"/>
      <c r="D718" s="45"/>
      <c r="E718" s="5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row>
    <row r="719" spans="1:28" ht="15" hidden="1" customHeight="1">
      <c r="A719" s="45"/>
      <c r="B719" s="45"/>
      <c r="C719" s="45"/>
      <c r="D719" s="45"/>
      <c r="E719" s="5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row>
    <row r="720" spans="1:28" ht="15" hidden="1" customHeight="1">
      <c r="A720" s="45"/>
      <c r="B720" s="45"/>
      <c r="C720" s="45"/>
      <c r="D720" s="45"/>
      <c r="E720" s="5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row>
    <row r="721" spans="1:28" ht="15" hidden="1" customHeight="1">
      <c r="A721" s="45"/>
      <c r="B721" s="45"/>
      <c r="C721" s="45"/>
      <c r="D721" s="45"/>
      <c r="E721" s="5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row>
    <row r="722" spans="1:28" ht="15" hidden="1" customHeight="1">
      <c r="A722" s="45"/>
      <c r="B722" s="45"/>
      <c r="C722" s="45"/>
      <c r="D722" s="45"/>
      <c r="E722" s="5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row>
    <row r="723" spans="1:28" ht="15" hidden="1" customHeight="1">
      <c r="A723" s="45"/>
      <c r="B723" s="45"/>
      <c r="C723" s="45"/>
      <c r="D723" s="45"/>
      <c r="E723" s="5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row>
    <row r="724" spans="1:28" ht="15" hidden="1" customHeight="1">
      <c r="A724" s="45"/>
      <c r="B724" s="45"/>
      <c r="C724" s="45"/>
      <c r="D724" s="45"/>
      <c r="E724" s="5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row>
    <row r="725" spans="1:28" ht="15" hidden="1" customHeight="1">
      <c r="A725" s="45"/>
      <c r="B725" s="45"/>
      <c r="C725" s="45"/>
      <c r="D725" s="45"/>
      <c r="E725" s="5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row>
    <row r="726" spans="1:28" ht="15" hidden="1" customHeight="1">
      <c r="A726" s="45"/>
      <c r="B726" s="45"/>
      <c r="C726" s="45"/>
      <c r="D726" s="45"/>
      <c r="E726" s="5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row>
    <row r="727" spans="1:28" ht="15" hidden="1" customHeight="1">
      <c r="A727" s="45"/>
      <c r="B727" s="45"/>
      <c r="C727" s="45"/>
      <c r="D727" s="45"/>
      <c r="E727" s="5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row>
    <row r="728" spans="1:28" ht="15" hidden="1" customHeight="1">
      <c r="A728" s="45"/>
      <c r="B728" s="45"/>
      <c r="C728" s="45"/>
      <c r="D728" s="45"/>
      <c r="E728" s="5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row>
    <row r="729" spans="1:28" ht="15" hidden="1" customHeight="1">
      <c r="A729" s="45"/>
      <c r="B729" s="45"/>
      <c r="C729" s="45"/>
      <c r="D729" s="45"/>
      <c r="E729" s="5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row>
    <row r="730" spans="1:28" ht="15" hidden="1" customHeight="1">
      <c r="A730" s="45"/>
      <c r="B730" s="45"/>
      <c r="C730" s="45"/>
      <c r="D730" s="45"/>
      <c r="E730" s="5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row>
    <row r="731" spans="1:28" ht="15" hidden="1" customHeight="1">
      <c r="A731" s="45"/>
      <c r="B731" s="45"/>
      <c r="C731" s="45"/>
      <c r="D731" s="45"/>
      <c r="E731" s="5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row>
    <row r="732" spans="1:28" ht="15" hidden="1" customHeight="1">
      <c r="A732" s="45"/>
      <c r="B732" s="45"/>
      <c r="C732" s="45"/>
      <c r="D732" s="45"/>
      <c r="E732" s="5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row>
    <row r="733" spans="1:28" ht="15" hidden="1" customHeight="1">
      <c r="A733" s="45"/>
      <c r="B733" s="45"/>
      <c r="C733" s="45"/>
      <c r="D733" s="45"/>
      <c r="E733" s="5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row>
    <row r="734" spans="1:28" ht="15" hidden="1" customHeight="1">
      <c r="A734" s="45"/>
      <c r="B734" s="45"/>
      <c r="C734" s="45"/>
      <c r="D734" s="45"/>
      <c r="E734" s="5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row>
    <row r="735" spans="1:28" ht="15" hidden="1" customHeight="1">
      <c r="A735" s="45"/>
      <c r="B735" s="45"/>
      <c r="C735" s="45"/>
      <c r="D735" s="45"/>
      <c r="E735" s="5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row>
    <row r="736" spans="1:28" ht="15" hidden="1" customHeight="1">
      <c r="A736" s="45"/>
      <c r="B736" s="45"/>
      <c r="C736" s="45"/>
      <c r="D736" s="45"/>
      <c r="E736" s="5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row>
    <row r="737" spans="1:28" ht="15" hidden="1" customHeight="1">
      <c r="A737" s="45"/>
      <c r="B737" s="45"/>
      <c r="C737" s="45"/>
      <c r="D737" s="45"/>
      <c r="E737" s="5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row>
    <row r="738" spans="1:28" ht="15" hidden="1" customHeight="1">
      <c r="A738" s="45"/>
      <c r="B738" s="45"/>
      <c r="C738" s="45"/>
      <c r="D738" s="45"/>
      <c r="E738" s="5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row>
    <row r="739" spans="1:28" ht="15" hidden="1" customHeight="1">
      <c r="A739" s="45"/>
      <c r="B739" s="45"/>
      <c r="C739" s="45"/>
      <c r="D739" s="45"/>
      <c r="E739" s="5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row>
    <row r="740" spans="1:28" ht="15" hidden="1" customHeight="1">
      <c r="A740" s="45"/>
      <c r="B740" s="45"/>
      <c r="C740" s="45"/>
      <c r="D740" s="45"/>
      <c r="E740" s="5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row>
    <row r="741" spans="1:28" ht="15" hidden="1" customHeight="1">
      <c r="A741" s="45"/>
      <c r="B741" s="45"/>
      <c r="C741" s="45"/>
      <c r="D741" s="45"/>
      <c r="E741" s="5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row>
    <row r="742" spans="1:28" ht="15" hidden="1" customHeight="1">
      <c r="A742" s="45"/>
      <c r="B742" s="45"/>
      <c r="C742" s="45"/>
      <c r="D742" s="45"/>
      <c r="E742" s="5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row>
    <row r="743" spans="1:28" ht="15" hidden="1" customHeight="1">
      <c r="A743" s="45"/>
      <c r="B743" s="45"/>
      <c r="C743" s="45"/>
      <c r="D743" s="45"/>
      <c r="E743" s="5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row>
    <row r="744" spans="1:28" ht="15" hidden="1" customHeight="1">
      <c r="A744" s="45"/>
      <c r="B744" s="45"/>
      <c r="C744" s="45"/>
      <c r="D744" s="45"/>
      <c r="E744" s="5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row>
    <row r="745" spans="1:28" ht="15" hidden="1" customHeight="1">
      <c r="A745" s="45"/>
      <c r="B745" s="45"/>
      <c r="C745" s="45"/>
      <c r="D745" s="45"/>
      <c r="E745" s="5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row>
    <row r="746" spans="1:28" ht="15" hidden="1" customHeight="1">
      <c r="A746" s="45"/>
      <c r="B746" s="45"/>
      <c r="C746" s="45"/>
      <c r="D746" s="45"/>
      <c r="E746" s="5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row>
    <row r="747" spans="1:28" ht="15" hidden="1" customHeight="1">
      <c r="A747" s="45"/>
      <c r="B747" s="45"/>
      <c r="C747" s="45"/>
      <c r="D747" s="45"/>
      <c r="E747" s="5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row>
    <row r="748" spans="1:28" ht="15" hidden="1" customHeight="1">
      <c r="A748" s="45"/>
      <c r="B748" s="45"/>
      <c r="C748" s="45"/>
      <c r="D748" s="45"/>
      <c r="E748" s="5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row>
    <row r="749" spans="1:28" ht="15" hidden="1" customHeight="1">
      <c r="A749" s="45"/>
      <c r="B749" s="45"/>
      <c r="C749" s="45"/>
      <c r="D749" s="45"/>
      <c r="E749" s="5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row>
    <row r="750" spans="1:28" ht="15" hidden="1" customHeight="1">
      <c r="A750" s="45"/>
      <c r="B750" s="45"/>
      <c r="C750" s="45"/>
      <c r="D750" s="45"/>
      <c r="E750" s="5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row>
    <row r="751" spans="1:28" ht="15" hidden="1" customHeight="1">
      <c r="A751" s="45"/>
      <c r="B751" s="45"/>
      <c r="C751" s="45"/>
      <c r="D751" s="45"/>
      <c r="E751" s="5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row>
    <row r="752" spans="1:28" ht="15" hidden="1" customHeight="1">
      <c r="A752" s="45"/>
      <c r="B752" s="45"/>
      <c r="C752" s="45"/>
      <c r="D752" s="45"/>
      <c r="E752" s="5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row>
    <row r="753" spans="1:28" ht="15" hidden="1" customHeight="1">
      <c r="A753" s="45"/>
      <c r="B753" s="45"/>
      <c r="C753" s="45"/>
      <c r="D753" s="45"/>
      <c r="E753" s="5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row>
    <row r="754" spans="1:28" ht="15" hidden="1" customHeight="1">
      <c r="A754" s="45"/>
      <c r="B754" s="45"/>
      <c r="C754" s="45"/>
      <c r="D754" s="45"/>
      <c r="E754" s="5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row>
    <row r="755" spans="1:28" ht="15" hidden="1" customHeight="1">
      <c r="A755" s="45"/>
      <c r="B755" s="45"/>
      <c r="C755" s="45"/>
      <c r="D755" s="45"/>
      <c r="E755" s="5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row>
    <row r="756" spans="1:28" ht="15" hidden="1" customHeight="1">
      <c r="A756" s="45"/>
      <c r="B756" s="45"/>
      <c r="C756" s="45"/>
      <c r="D756" s="45"/>
      <c r="E756" s="5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row>
    <row r="757" spans="1:28" ht="15" hidden="1" customHeight="1">
      <c r="A757" s="45"/>
      <c r="B757" s="45"/>
      <c r="C757" s="45"/>
      <c r="D757" s="45"/>
      <c r="E757" s="5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row>
    <row r="758" spans="1:28" ht="15" hidden="1" customHeight="1">
      <c r="A758" s="45"/>
      <c r="B758" s="45"/>
      <c r="C758" s="45"/>
      <c r="D758" s="45"/>
      <c r="E758" s="5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row>
    <row r="759" spans="1:28" ht="15" hidden="1" customHeight="1">
      <c r="A759" s="45"/>
      <c r="B759" s="45"/>
      <c r="C759" s="45"/>
      <c r="D759" s="45"/>
      <c r="E759" s="5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row>
    <row r="760" spans="1:28" ht="15" hidden="1" customHeight="1">
      <c r="A760" s="45"/>
      <c r="B760" s="45"/>
      <c r="C760" s="45"/>
      <c r="D760" s="45"/>
      <c r="E760" s="5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row>
    <row r="761" spans="1:28" ht="15" hidden="1" customHeight="1">
      <c r="A761" s="45"/>
      <c r="B761" s="45"/>
      <c r="C761" s="45"/>
      <c r="D761" s="45"/>
      <c r="E761" s="5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row>
    <row r="762" spans="1:28" ht="15" hidden="1" customHeight="1">
      <c r="A762" s="45"/>
      <c r="B762" s="45"/>
      <c r="C762" s="45"/>
      <c r="D762" s="45"/>
      <c r="E762" s="5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row>
    <row r="763" spans="1:28" ht="15" hidden="1" customHeight="1">
      <c r="A763" s="45"/>
      <c r="B763" s="45"/>
      <c r="C763" s="45"/>
      <c r="D763" s="45"/>
      <c r="E763" s="5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row>
    <row r="764" spans="1:28" ht="15" hidden="1" customHeight="1">
      <c r="A764" s="45"/>
      <c r="B764" s="45"/>
      <c r="C764" s="45"/>
      <c r="D764" s="45"/>
      <c r="E764" s="5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row>
    <row r="765" spans="1:28" ht="15" hidden="1" customHeight="1">
      <c r="A765" s="45"/>
      <c r="B765" s="45"/>
      <c r="C765" s="45"/>
      <c r="D765" s="45"/>
      <c r="E765" s="5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row>
    <row r="766" spans="1:28" ht="15" hidden="1" customHeight="1">
      <c r="A766" s="45"/>
      <c r="B766" s="45"/>
      <c r="C766" s="45"/>
      <c r="D766" s="45"/>
      <c r="E766" s="5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row>
    <row r="767" spans="1:28" ht="15" hidden="1" customHeight="1">
      <c r="A767" s="45"/>
      <c r="B767" s="45"/>
      <c r="C767" s="45"/>
      <c r="D767" s="45"/>
      <c r="E767" s="55"/>
      <c r="F767" s="45"/>
      <c r="G767" s="45"/>
      <c r="H767" s="45"/>
      <c r="I767" s="45"/>
      <c r="J767" s="45"/>
      <c r="K767" s="45"/>
      <c r="L767" s="45"/>
      <c r="M767" s="45"/>
      <c r="N767" s="45"/>
      <c r="O767" s="45"/>
      <c r="P767" s="45"/>
      <c r="Q767" s="45"/>
      <c r="R767" s="45"/>
      <c r="S767" s="45"/>
      <c r="T767" s="45"/>
      <c r="U767" s="45"/>
      <c r="V767" s="45"/>
      <c r="W767" s="45"/>
      <c r="X767" s="45"/>
      <c r="Y767" s="45"/>
      <c r="Z767" s="45"/>
      <c r="AA767" s="45"/>
      <c r="AB767" s="45"/>
    </row>
    <row r="768" spans="1:28" ht="15" hidden="1" customHeight="1">
      <c r="A768" s="45"/>
      <c r="B768" s="45"/>
      <c r="C768" s="45"/>
      <c r="D768" s="45"/>
      <c r="E768" s="55"/>
      <c r="F768" s="45"/>
      <c r="G768" s="45"/>
      <c r="H768" s="45"/>
      <c r="I768" s="45"/>
      <c r="J768" s="45"/>
      <c r="K768" s="45"/>
      <c r="L768" s="45"/>
      <c r="M768" s="45"/>
      <c r="N768" s="45"/>
      <c r="O768" s="45"/>
      <c r="P768" s="45"/>
      <c r="Q768" s="45"/>
      <c r="R768" s="45"/>
      <c r="S768" s="45"/>
      <c r="T768" s="45"/>
      <c r="U768" s="45"/>
      <c r="V768" s="45"/>
      <c r="W768" s="45"/>
      <c r="X768" s="45"/>
      <c r="Y768" s="45"/>
      <c r="Z768" s="45"/>
      <c r="AA768" s="45"/>
      <c r="AB768" s="45"/>
    </row>
    <row r="769" spans="1:28" ht="15" hidden="1" customHeight="1">
      <c r="A769" s="45"/>
      <c r="B769" s="45"/>
      <c r="C769" s="45"/>
      <c r="D769" s="45"/>
      <c r="E769" s="55"/>
      <c r="F769" s="45"/>
      <c r="G769" s="45"/>
      <c r="H769" s="45"/>
      <c r="I769" s="45"/>
      <c r="J769" s="45"/>
      <c r="K769" s="45"/>
      <c r="L769" s="45"/>
      <c r="M769" s="45"/>
      <c r="N769" s="45"/>
      <c r="O769" s="45"/>
      <c r="P769" s="45"/>
      <c r="Q769" s="45"/>
      <c r="R769" s="45"/>
      <c r="S769" s="45"/>
      <c r="T769" s="45"/>
      <c r="U769" s="45"/>
      <c r="V769" s="45"/>
      <c r="W769" s="45"/>
      <c r="X769" s="45"/>
      <c r="Y769" s="45"/>
      <c r="Z769" s="45"/>
      <c r="AA769" s="45"/>
      <c r="AB769" s="45"/>
    </row>
    <row r="770" spans="1:28" ht="15" hidden="1" customHeight="1">
      <c r="A770" s="45"/>
      <c r="B770" s="45"/>
      <c r="C770" s="45"/>
      <c r="D770" s="45"/>
      <c r="E770" s="55"/>
      <c r="F770" s="45"/>
      <c r="G770" s="45"/>
      <c r="H770" s="45"/>
      <c r="I770" s="45"/>
      <c r="J770" s="45"/>
      <c r="K770" s="45"/>
      <c r="L770" s="45"/>
      <c r="M770" s="45"/>
      <c r="N770" s="45"/>
      <c r="O770" s="45"/>
      <c r="P770" s="45"/>
      <c r="Q770" s="45"/>
      <c r="R770" s="45"/>
      <c r="S770" s="45"/>
      <c r="T770" s="45"/>
      <c r="U770" s="45"/>
      <c r="V770" s="45"/>
      <c r="W770" s="45"/>
      <c r="X770" s="45"/>
      <c r="Y770" s="45"/>
      <c r="Z770" s="45"/>
      <c r="AA770" s="45"/>
      <c r="AB770" s="45"/>
    </row>
    <row r="771" spans="1:28" ht="15" hidden="1" customHeight="1">
      <c r="A771" s="45"/>
      <c r="B771" s="45"/>
      <c r="C771" s="45"/>
      <c r="D771" s="45"/>
      <c r="E771" s="55"/>
      <c r="F771" s="45"/>
      <c r="G771" s="45"/>
      <c r="H771" s="45"/>
      <c r="I771" s="45"/>
      <c r="J771" s="45"/>
      <c r="K771" s="45"/>
      <c r="L771" s="45"/>
      <c r="M771" s="45"/>
      <c r="N771" s="45"/>
      <c r="O771" s="45"/>
      <c r="P771" s="45"/>
      <c r="Q771" s="45"/>
      <c r="R771" s="45"/>
      <c r="S771" s="45"/>
      <c r="T771" s="45"/>
      <c r="U771" s="45"/>
      <c r="V771" s="45"/>
      <c r="W771" s="45"/>
      <c r="X771" s="45"/>
      <c r="Y771" s="45"/>
      <c r="Z771" s="45"/>
      <c r="AA771" s="45"/>
      <c r="AB771" s="45"/>
    </row>
    <row r="772" spans="1:28" ht="15" hidden="1" customHeight="1">
      <c r="A772" s="45"/>
      <c r="B772" s="45"/>
      <c r="C772" s="45"/>
      <c r="D772" s="45"/>
      <c r="E772" s="55"/>
      <c r="F772" s="45"/>
      <c r="G772" s="45"/>
      <c r="H772" s="45"/>
      <c r="I772" s="45"/>
      <c r="J772" s="45"/>
      <c r="K772" s="45"/>
      <c r="L772" s="45"/>
      <c r="M772" s="45"/>
      <c r="N772" s="45"/>
      <c r="O772" s="45"/>
      <c r="P772" s="45"/>
      <c r="Q772" s="45"/>
      <c r="R772" s="45"/>
      <c r="S772" s="45"/>
      <c r="T772" s="45"/>
      <c r="U772" s="45"/>
      <c r="V772" s="45"/>
      <c r="W772" s="45"/>
      <c r="X772" s="45"/>
      <c r="Y772" s="45"/>
      <c r="Z772" s="45"/>
      <c r="AA772" s="45"/>
      <c r="AB772" s="45"/>
    </row>
    <row r="773" spans="1:28" ht="15" hidden="1" customHeight="1">
      <c r="A773" s="45"/>
      <c r="B773" s="45"/>
      <c r="C773" s="45"/>
      <c r="D773" s="45"/>
      <c r="E773" s="55"/>
      <c r="F773" s="45"/>
      <c r="G773" s="45"/>
      <c r="H773" s="45"/>
      <c r="I773" s="45"/>
      <c r="J773" s="45"/>
      <c r="K773" s="45"/>
      <c r="L773" s="45"/>
      <c r="M773" s="45"/>
      <c r="N773" s="45"/>
      <c r="O773" s="45"/>
      <c r="P773" s="45"/>
      <c r="Q773" s="45"/>
      <c r="R773" s="45"/>
      <c r="S773" s="45"/>
      <c r="T773" s="45"/>
      <c r="U773" s="45"/>
      <c r="V773" s="45"/>
      <c r="W773" s="45"/>
      <c r="X773" s="45"/>
      <c r="Y773" s="45"/>
      <c r="Z773" s="45"/>
      <c r="AA773" s="45"/>
      <c r="AB773" s="45"/>
    </row>
    <row r="774" spans="1:28" ht="15" hidden="1" customHeight="1">
      <c r="A774" s="45"/>
      <c r="B774" s="45"/>
      <c r="C774" s="45"/>
      <c r="D774" s="45"/>
      <c r="E774" s="55"/>
      <c r="F774" s="45"/>
      <c r="G774" s="45"/>
      <c r="H774" s="45"/>
      <c r="I774" s="45"/>
      <c r="J774" s="45"/>
      <c r="K774" s="45"/>
      <c r="L774" s="45"/>
      <c r="M774" s="45"/>
      <c r="N774" s="45"/>
      <c r="O774" s="45"/>
      <c r="P774" s="45"/>
      <c r="Q774" s="45"/>
      <c r="R774" s="45"/>
      <c r="S774" s="45"/>
      <c r="T774" s="45"/>
      <c r="U774" s="45"/>
      <c r="V774" s="45"/>
      <c r="W774" s="45"/>
      <c r="X774" s="45"/>
      <c r="Y774" s="45"/>
      <c r="Z774" s="45"/>
      <c r="AA774" s="45"/>
      <c r="AB774" s="45"/>
    </row>
    <row r="775" spans="1:28" ht="15" hidden="1" customHeight="1">
      <c r="A775" s="45"/>
      <c r="B775" s="45"/>
      <c r="C775" s="45"/>
      <c r="D775" s="45"/>
      <c r="E775" s="55"/>
      <c r="F775" s="45"/>
      <c r="G775" s="45"/>
      <c r="H775" s="45"/>
      <c r="I775" s="45"/>
      <c r="J775" s="45"/>
      <c r="K775" s="45"/>
      <c r="L775" s="45"/>
      <c r="M775" s="45"/>
      <c r="N775" s="45"/>
      <c r="O775" s="45"/>
      <c r="P775" s="45"/>
      <c r="Q775" s="45"/>
      <c r="R775" s="45"/>
      <c r="S775" s="45"/>
      <c r="T775" s="45"/>
      <c r="U775" s="45"/>
      <c r="V775" s="45"/>
      <c r="W775" s="45"/>
      <c r="X775" s="45"/>
      <c r="Y775" s="45"/>
      <c r="Z775" s="45"/>
      <c r="AA775" s="45"/>
      <c r="AB775" s="45"/>
    </row>
    <row r="776" spans="1:28" ht="15" hidden="1" customHeight="1">
      <c r="A776" s="45"/>
      <c r="B776" s="45"/>
      <c r="C776" s="45"/>
      <c r="D776" s="45"/>
      <c r="E776" s="55"/>
      <c r="F776" s="45"/>
      <c r="G776" s="45"/>
      <c r="H776" s="45"/>
      <c r="I776" s="45"/>
      <c r="J776" s="45"/>
      <c r="K776" s="45"/>
      <c r="L776" s="45"/>
      <c r="M776" s="45"/>
      <c r="N776" s="45"/>
      <c r="O776" s="45"/>
      <c r="P776" s="45"/>
      <c r="Q776" s="45"/>
      <c r="R776" s="45"/>
      <c r="S776" s="45"/>
      <c r="T776" s="45"/>
      <c r="U776" s="45"/>
      <c r="V776" s="45"/>
      <c r="W776" s="45"/>
      <c r="X776" s="45"/>
      <c r="Y776" s="45"/>
      <c r="Z776" s="45"/>
      <c r="AA776" s="45"/>
      <c r="AB776" s="45"/>
    </row>
    <row r="777" spans="1:28" ht="15" hidden="1" customHeight="1">
      <c r="A777" s="45"/>
      <c r="B777" s="45"/>
      <c r="C777" s="45"/>
      <c r="D777" s="45"/>
      <c r="E777" s="55"/>
      <c r="F777" s="45"/>
      <c r="G777" s="45"/>
      <c r="H777" s="45"/>
      <c r="I777" s="45"/>
      <c r="J777" s="45"/>
      <c r="K777" s="45"/>
      <c r="L777" s="45"/>
      <c r="M777" s="45"/>
      <c r="N777" s="45"/>
      <c r="O777" s="45"/>
      <c r="P777" s="45"/>
      <c r="Q777" s="45"/>
      <c r="R777" s="45"/>
      <c r="S777" s="45"/>
      <c r="T777" s="45"/>
      <c r="U777" s="45"/>
      <c r="V777" s="45"/>
      <c r="W777" s="45"/>
      <c r="X777" s="45"/>
      <c r="Y777" s="45"/>
      <c r="Z777" s="45"/>
      <c r="AA777" s="45"/>
      <c r="AB777" s="45"/>
    </row>
    <row r="778" spans="1:28" ht="15" hidden="1" customHeight="1">
      <c r="A778" s="45"/>
      <c r="B778" s="45"/>
      <c r="C778" s="45"/>
      <c r="D778" s="45"/>
      <c r="E778" s="55"/>
      <c r="F778" s="45"/>
      <c r="G778" s="45"/>
      <c r="H778" s="45"/>
      <c r="I778" s="45"/>
      <c r="J778" s="45"/>
      <c r="K778" s="45"/>
      <c r="L778" s="45"/>
      <c r="M778" s="45"/>
      <c r="N778" s="45"/>
      <c r="O778" s="45"/>
      <c r="P778" s="45"/>
      <c r="Q778" s="45"/>
      <c r="R778" s="45"/>
      <c r="S778" s="45"/>
      <c r="T778" s="45"/>
      <c r="U778" s="45"/>
      <c r="V778" s="45"/>
      <c r="W778" s="45"/>
      <c r="X778" s="45"/>
      <c r="Y778" s="45"/>
      <c r="Z778" s="45"/>
      <c r="AA778" s="45"/>
      <c r="AB778" s="45"/>
    </row>
    <row r="779" spans="1:28" ht="15" hidden="1" customHeight="1">
      <c r="A779" s="45"/>
      <c r="B779" s="45"/>
      <c r="C779" s="45"/>
      <c r="D779" s="45"/>
      <c r="E779" s="55"/>
      <c r="F779" s="45"/>
      <c r="G779" s="45"/>
      <c r="H779" s="45"/>
      <c r="I779" s="45"/>
      <c r="J779" s="45"/>
      <c r="K779" s="45"/>
      <c r="L779" s="45"/>
      <c r="M779" s="45"/>
      <c r="N779" s="45"/>
      <c r="O779" s="45"/>
      <c r="P779" s="45"/>
      <c r="Q779" s="45"/>
      <c r="R779" s="45"/>
      <c r="S779" s="45"/>
      <c r="T779" s="45"/>
      <c r="U779" s="45"/>
      <c r="V779" s="45"/>
      <c r="W779" s="45"/>
      <c r="X779" s="45"/>
      <c r="Y779" s="45"/>
      <c r="Z779" s="45"/>
      <c r="AA779" s="45"/>
      <c r="AB779" s="45"/>
    </row>
    <row r="780" spans="1:28" ht="15" hidden="1" customHeight="1">
      <c r="A780" s="45"/>
      <c r="B780" s="45"/>
      <c r="C780" s="45"/>
      <c r="D780" s="45"/>
      <c r="E780" s="55"/>
      <c r="F780" s="45"/>
      <c r="G780" s="45"/>
      <c r="H780" s="45"/>
      <c r="I780" s="45"/>
      <c r="J780" s="45"/>
      <c r="K780" s="45"/>
      <c r="L780" s="45"/>
      <c r="M780" s="45"/>
      <c r="N780" s="45"/>
      <c r="O780" s="45"/>
      <c r="P780" s="45"/>
      <c r="Q780" s="45"/>
      <c r="R780" s="45"/>
      <c r="S780" s="45"/>
      <c r="T780" s="45"/>
      <c r="U780" s="45"/>
      <c r="V780" s="45"/>
      <c r="W780" s="45"/>
      <c r="X780" s="45"/>
      <c r="Y780" s="45"/>
      <c r="Z780" s="45"/>
      <c r="AA780" s="45"/>
      <c r="AB780" s="45"/>
    </row>
    <row r="781" spans="1:28" ht="15" hidden="1" customHeight="1">
      <c r="A781" s="45"/>
      <c r="B781" s="45"/>
      <c r="C781" s="45"/>
      <c r="D781" s="45"/>
      <c r="E781" s="55"/>
      <c r="F781" s="45"/>
      <c r="G781" s="45"/>
      <c r="H781" s="45"/>
      <c r="I781" s="45"/>
      <c r="J781" s="45"/>
      <c r="K781" s="45"/>
      <c r="L781" s="45"/>
      <c r="M781" s="45"/>
      <c r="N781" s="45"/>
      <c r="O781" s="45"/>
      <c r="P781" s="45"/>
      <c r="Q781" s="45"/>
      <c r="R781" s="45"/>
      <c r="S781" s="45"/>
      <c r="T781" s="45"/>
      <c r="U781" s="45"/>
      <c r="V781" s="45"/>
      <c r="W781" s="45"/>
      <c r="X781" s="45"/>
      <c r="Y781" s="45"/>
      <c r="Z781" s="45"/>
      <c r="AA781" s="45"/>
      <c r="AB781" s="45"/>
    </row>
    <row r="782" spans="1:28" ht="15" hidden="1" customHeight="1">
      <c r="A782" s="45"/>
      <c r="B782" s="45"/>
      <c r="C782" s="45"/>
      <c r="D782" s="45"/>
      <c r="E782" s="55"/>
      <c r="F782" s="45"/>
      <c r="G782" s="45"/>
      <c r="H782" s="45"/>
      <c r="I782" s="45"/>
      <c r="J782" s="45"/>
      <c r="K782" s="45"/>
      <c r="L782" s="45"/>
      <c r="M782" s="45"/>
      <c r="N782" s="45"/>
      <c r="O782" s="45"/>
      <c r="P782" s="45"/>
      <c r="Q782" s="45"/>
      <c r="R782" s="45"/>
      <c r="S782" s="45"/>
      <c r="T782" s="45"/>
      <c r="U782" s="45"/>
      <c r="V782" s="45"/>
      <c r="W782" s="45"/>
      <c r="X782" s="45"/>
      <c r="Y782" s="45"/>
      <c r="Z782" s="45"/>
      <c r="AA782" s="45"/>
      <c r="AB782" s="45"/>
    </row>
    <row r="783" spans="1:28" ht="15" hidden="1" customHeight="1">
      <c r="A783" s="45"/>
      <c r="B783" s="45"/>
      <c r="C783" s="45"/>
      <c r="D783" s="45"/>
      <c r="E783" s="55"/>
      <c r="F783" s="45"/>
      <c r="G783" s="45"/>
      <c r="H783" s="45"/>
      <c r="I783" s="45"/>
      <c r="J783" s="45"/>
      <c r="K783" s="45"/>
      <c r="L783" s="45"/>
      <c r="M783" s="45"/>
      <c r="N783" s="45"/>
      <c r="O783" s="45"/>
      <c r="P783" s="45"/>
      <c r="Q783" s="45"/>
      <c r="R783" s="45"/>
      <c r="S783" s="45"/>
      <c r="T783" s="45"/>
      <c r="U783" s="45"/>
      <c r="V783" s="45"/>
      <c r="W783" s="45"/>
      <c r="X783" s="45"/>
      <c r="Y783" s="45"/>
      <c r="Z783" s="45"/>
      <c r="AA783" s="45"/>
      <c r="AB783" s="45"/>
    </row>
    <row r="784" spans="1:28" ht="15" hidden="1" customHeight="1">
      <c r="A784" s="45"/>
      <c r="B784" s="45"/>
      <c r="C784" s="45"/>
      <c r="D784" s="45"/>
      <c r="E784" s="55"/>
      <c r="F784" s="45"/>
      <c r="G784" s="45"/>
      <c r="H784" s="45"/>
      <c r="I784" s="45"/>
      <c r="J784" s="45"/>
      <c r="K784" s="45"/>
      <c r="L784" s="45"/>
      <c r="M784" s="45"/>
      <c r="N784" s="45"/>
      <c r="O784" s="45"/>
      <c r="P784" s="45"/>
      <c r="Q784" s="45"/>
      <c r="R784" s="45"/>
      <c r="S784" s="45"/>
      <c r="T784" s="45"/>
      <c r="U784" s="45"/>
      <c r="V784" s="45"/>
      <c r="W784" s="45"/>
      <c r="X784" s="45"/>
      <c r="Y784" s="45"/>
      <c r="Z784" s="45"/>
      <c r="AA784" s="45"/>
      <c r="AB784" s="45"/>
    </row>
    <row r="785" spans="1:28" ht="15" hidden="1" customHeight="1">
      <c r="A785" s="45"/>
      <c r="B785" s="45"/>
      <c r="C785" s="45"/>
      <c r="D785" s="45"/>
      <c r="E785" s="55"/>
      <c r="F785" s="45"/>
      <c r="G785" s="45"/>
      <c r="H785" s="45"/>
      <c r="I785" s="45"/>
      <c r="J785" s="45"/>
      <c r="K785" s="45"/>
      <c r="L785" s="45"/>
      <c r="M785" s="45"/>
      <c r="N785" s="45"/>
      <c r="O785" s="45"/>
      <c r="P785" s="45"/>
      <c r="Q785" s="45"/>
      <c r="R785" s="45"/>
      <c r="S785" s="45"/>
      <c r="T785" s="45"/>
      <c r="U785" s="45"/>
      <c r="V785" s="45"/>
      <c r="W785" s="45"/>
      <c r="X785" s="45"/>
      <c r="Y785" s="45"/>
      <c r="Z785" s="45"/>
      <c r="AA785" s="45"/>
      <c r="AB785" s="45"/>
    </row>
    <row r="786" spans="1:28" ht="15" hidden="1" customHeight="1">
      <c r="A786" s="45"/>
      <c r="B786" s="45"/>
      <c r="C786" s="45"/>
      <c r="D786" s="45"/>
      <c r="E786" s="55"/>
      <c r="F786" s="45"/>
      <c r="G786" s="45"/>
      <c r="H786" s="45"/>
      <c r="I786" s="45"/>
      <c r="J786" s="45"/>
      <c r="K786" s="45"/>
      <c r="L786" s="45"/>
      <c r="M786" s="45"/>
      <c r="N786" s="45"/>
      <c r="O786" s="45"/>
      <c r="P786" s="45"/>
      <c r="Q786" s="45"/>
      <c r="R786" s="45"/>
      <c r="S786" s="45"/>
      <c r="T786" s="45"/>
      <c r="U786" s="45"/>
      <c r="V786" s="45"/>
      <c r="W786" s="45"/>
      <c r="X786" s="45"/>
      <c r="Y786" s="45"/>
      <c r="Z786" s="45"/>
      <c r="AA786" s="45"/>
      <c r="AB786" s="45"/>
    </row>
    <row r="787" spans="1:28" ht="15" hidden="1" customHeight="1">
      <c r="A787" s="45"/>
      <c r="B787" s="45"/>
      <c r="C787" s="45"/>
      <c r="D787" s="45"/>
      <c r="E787" s="55"/>
      <c r="F787" s="45"/>
      <c r="G787" s="45"/>
      <c r="H787" s="45"/>
      <c r="I787" s="45"/>
      <c r="J787" s="45"/>
      <c r="K787" s="45"/>
      <c r="L787" s="45"/>
      <c r="M787" s="45"/>
      <c r="N787" s="45"/>
      <c r="O787" s="45"/>
      <c r="P787" s="45"/>
      <c r="Q787" s="45"/>
      <c r="R787" s="45"/>
      <c r="S787" s="45"/>
      <c r="T787" s="45"/>
      <c r="U787" s="45"/>
      <c r="V787" s="45"/>
      <c r="W787" s="45"/>
      <c r="X787" s="45"/>
      <c r="Y787" s="45"/>
      <c r="Z787" s="45"/>
      <c r="AA787" s="45"/>
      <c r="AB787" s="45"/>
    </row>
    <row r="788" spans="1:28" ht="15" hidden="1" customHeight="1">
      <c r="A788" s="45"/>
      <c r="B788" s="45"/>
      <c r="C788" s="45"/>
      <c r="D788" s="45"/>
      <c r="E788" s="55"/>
      <c r="F788" s="45"/>
      <c r="G788" s="45"/>
      <c r="H788" s="45"/>
      <c r="I788" s="45"/>
      <c r="J788" s="45"/>
      <c r="K788" s="45"/>
      <c r="L788" s="45"/>
      <c r="M788" s="45"/>
      <c r="N788" s="45"/>
      <c r="O788" s="45"/>
      <c r="P788" s="45"/>
      <c r="Q788" s="45"/>
      <c r="R788" s="45"/>
      <c r="S788" s="45"/>
      <c r="T788" s="45"/>
      <c r="U788" s="45"/>
      <c r="V788" s="45"/>
      <c r="W788" s="45"/>
      <c r="X788" s="45"/>
      <c r="Y788" s="45"/>
      <c r="Z788" s="45"/>
      <c r="AA788" s="45"/>
      <c r="AB788" s="45"/>
    </row>
    <row r="789" spans="1:28" ht="15" hidden="1" customHeight="1">
      <c r="A789" s="45"/>
      <c r="B789" s="45"/>
      <c r="C789" s="45"/>
      <c r="D789" s="45"/>
      <c r="E789" s="55"/>
      <c r="F789" s="45"/>
      <c r="G789" s="45"/>
      <c r="H789" s="45"/>
      <c r="I789" s="45"/>
      <c r="J789" s="45"/>
      <c r="K789" s="45"/>
      <c r="L789" s="45"/>
      <c r="M789" s="45"/>
      <c r="N789" s="45"/>
      <c r="O789" s="45"/>
      <c r="P789" s="45"/>
      <c r="Q789" s="45"/>
      <c r="R789" s="45"/>
      <c r="S789" s="45"/>
      <c r="T789" s="45"/>
      <c r="U789" s="45"/>
      <c r="V789" s="45"/>
      <c r="W789" s="45"/>
      <c r="X789" s="45"/>
      <c r="Y789" s="45"/>
      <c r="Z789" s="45"/>
      <c r="AA789" s="45"/>
      <c r="AB789" s="45"/>
    </row>
    <row r="790" spans="1:28" ht="15" hidden="1" customHeight="1">
      <c r="A790" s="45"/>
      <c r="B790" s="45"/>
      <c r="C790" s="45"/>
      <c r="D790" s="45"/>
      <c r="E790" s="55"/>
      <c r="F790" s="45"/>
      <c r="G790" s="45"/>
      <c r="H790" s="45"/>
      <c r="I790" s="45"/>
      <c r="J790" s="45"/>
      <c r="K790" s="45"/>
      <c r="L790" s="45"/>
      <c r="M790" s="45"/>
      <c r="N790" s="45"/>
      <c r="O790" s="45"/>
      <c r="P790" s="45"/>
      <c r="Q790" s="45"/>
      <c r="R790" s="45"/>
      <c r="S790" s="45"/>
      <c r="T790" s="45"/>
      <c r="U790" s="45"/>
      <c r="V790" s="45"/>
      <c r="W790" s="45"/>
      <c r="X790" s="45"/>
      <c r="Y790" s="45"/>
      <c r="Z790" s="45"/>
      <c r="AA790" s="45"/>
      <c r="AB790" s="45"/>
    </row>
    <row r="791" spans="1:28" ht="15" hidden="1" customHeight="1">
      <c r="A791" s="45"/>
      <c r="B791" s="45"/>
      <c r="C791" s="45"/>
      <c r="D791" s="45"/>
      <c r="E791" s="55"/>
      <c r="F791" s="45"/>
      <c r="G791" s="45"/>
      <c r="H791" s="45"/>
      <c r="I791" s="45"/>
      <c r="J791" s="45"/>
      <c r="K791" s="45"/>
      <c r="L791" s="45"/>
      <c r="M791" s="45"/>
      <c r="N791" s="45"/>
      <c r="O791" s="45"/>
      <c r="P791" s="45"/>
      <c r="Q791" s="45"/>
      <c r="R791" s="45"/>
      <c r="S791" s="45"/>
      <c r="T791" s="45"/>
      <c r="U791" s="45"/>
      <c r="V791" s="45"/>
      <c r="W791" s="45"/>
      <c r="X791" s="45"/>
      <c r="Y791" s="45"/>
      <c r="Z791" s="45"/>
      <c r="AA791" s="45"/>
      <c r="AB791" s="45"/>
    </row>
    <row r="792" spans="1:28" ht="15" hidden="1" customHeight="1">
      <c r="A792" s="45"/>
      <c r="B792" s="45"/>
      <c r="C792" s="45"/>
      <c r="D792" s="45"/>
      <c r="E792" s="55"/>
      <c r="F792" s="45"/>
      <c r="G792" s="45"/>
      <c r="H792" s="45"/>
      <c r="I792" s="45"/>
      <c r="J792" s="45"/>
      <c r="K792" s="45"/>
      <c r="L792" s="45"/>
      <c r="M792" s="45"/>
      <c r="N792" s="45"/>
      <c r="O792" s="45"/>
      <c r="P792" s="45"/>
      <c r="Q792" s="45"/>
      <c r="R792" s="45"/>
      <c r="S792" s="45"/>
      <c r="T792" s="45"/>
      <c r="U792" s="45"/>
      <c r="V792" s="45"/>
      <c r="W792" s="45"/>
      <c r="X792" s="45"/>
      <c r="Y792" s="45"/>
      <c r="Z792" s="45"/>
      <c r="AA792" s="45"/>
      <c r="AB792" s="45"/>
    </row>
    <row r="793" spans="1:28" ht="15" hidden="1" customHeight="1">
      <c r="A793" s="45"/>
      <c r="B793" s="45"/>
      <c r="C793" s="45"/>
      <c r="D793" s="45"/>
      <c r="E793" s="55"/>
      <c r="F793" s="45"/>
      <c r="G793" s="45"/>
      <c r="H793" s="45"/>
      <c r="I793" s="45"/>
      <c r="J793" s="45"/>
      <c r="K793" s="45"/>
      <c r="L793" s="45"/>
      <c r="M793" s="45"/>
      <c r="N793" s="45"/>
      <c r="O793" s="45"/>
      <c r="P793" s="45"/>
      <c r="Q793" s="45"/>
      <c r="R793" s="45"/>
      <c r="S793" s="45"/>
      <c r="T793" s="45"/>
      <c r="U793" s="45"/>
      <c r="V793" s="45"/>
      <c r="W793" s="45"/>
      <c r="X793" s="45"/>
      <c r="Y793" s="45"/>
      <c r="Z793" s="45"/>
      <c r="AA793" s="45"/>
      <c r="AB793" s="45"/>
    </row>
    <row r="794" spans="1:28" ht="15" hidden="1" customHeight="1">
      <c r="A794" s="45"/>
      <c r="B794" s="45"/>
      <c r="C794" s="45"/>
      <c r="D794" s="45"/>
      <c r="E794" s="55"/>
      <c r="F794" s="45"/>
      <c r="G794" s="45"/>
      <c r="H794" s="45"/>
      <c r="I794" s="45"/>
      <c r="J794" s="45"/>
      <c r="K794" s="45"/>
      <c r="L794" s="45"/>
      <c r="M794" s="45"/>
      <c r="N794" s="45"/>
      <c r="O794" s="45"/>
      <c r="P794" s="45"/>
      <c r="Q794" s="45"/>
      <c r="R794" s="45"/>
      <c r="S794" s="45"/>
      <c r="T794" s="45"/>
      <c r="U794" s="45"/>
      <c r="V794" s="45"/>
      <c r="W794" s="45"/>
      <c r="X794" s="45"/>
      <c r="Y794" s="45"/>
      <c r="Z794" s="45"/>
      <c r="AA794" s="45"/>
      <c r="AB794" s="45"/>
    </row>
    <row r="795" spans="1:28" ht="15" hidden="1" customHeight="1">
      <c r="A795" s="45"/>
      <c r="B795" s="45"/>
      <c r="C795" s="45"/>
      <c r="D795" s="45"/>
      <c r="E795" s="55"/>
      <c r="F795" s="45"/>
      <c r="G795" s="45"/>
      <c r="H795" s="45"/>
      <c r="I795" s="45"/>
      <c r="J795" s="45"/>
      <c r="K795" s="45"/>
      <c r="L795" s="45"/>
      <c r="M795" s="45"/>
      <c r="N795" s="45"/>
      <c r="O795" s="45"/>
      <c r="P795" s="45"/>
      <c r="Q795" s="45"/>
      <c r="R795" s="45"/>
      <c r="S795" s="45"/>
      <c r="T795" s="45"/>
      <c r="U795" s="45"/>
      <c r="V795" s="45"/>
      <c r="W795" s="45"/>
      <c r="X795" s="45"/>
      <c r="Y795" s="45"/>
      <c r="Z795" s="45"/>
      <c r="AA795" s="45"/>
      <c r="AB795" s="45"/>
    </row>
    <row r="796" spans="1:28" ht="15" hidden="1" customHeight="1">
      <c r="A796" s="45"/>
      <c r="B796" s="45"/>
      <c r="C796" s="45"/>
      <c r="D796" s="45"/>
      <c r="E796" s="55"/>
      <c r="F796" s="45"/>
      <c r="G796" s="45"/>
      <c r="H796" s="45"/>
      <c r="I796" s="45"/>
      <c r="J796" s="45"/>
      <c r="K796" s="45"/>
      <c r="L796" s="45"/>
      <c r="M796" s="45"/>
      <c r="N796" s="45"/>
      <c r="O796" s="45"/>
      <c r="P796" s="45"/>
      <c r="Q796" s="45"/>
      <c r="R796" s="45"/>
      <c r="S796" s="45"/>
      <c r="T796" s="45"/>
      <c r="U796" s="45"/>
      <c r="V796" s="45"/>
      <c r="W796" s="45"/>
      <c r="X796" s="45"/>
      <c r="Y796" s="45"/>
      <c r="Z796" s="45"/>
      <c r="AA796" s="45"/>
      <c r="AB796" s="45"/>
    </row>
    <row r="797" spans="1:28" ht="15" hidden="1" customHeight="1">
      <c r="A797" s="45"/>
      <c r="B797" s="45"/>
      <c r="C797" s="45"/>
      <c r="D797" s="45"/>
      <c r="E797" s="55"/>
      <c r="F797" s="45"/>
      <c r="G797" s="45"/>
      <c r="H797" s="45"/>
      <c r="I797" s="45"/>
      <c r="J797" s="45"/>
      <c r="K797" s="45"/>
      <c r="L797" s="45"/>
      <c r="M797" s="45"/>
      <c r="N797" s="45"/>
      <c r="O797" s="45"/>
      <c r="P797" s="45"/>
      <c r="Q797" s="45"/>
      <c r="R797" s="45"/>
      <c r="S797" s="45"/>
      <c r="T797" s="45"/>
      <c r="U797" s="45"/>
      <c r="V797" s="45"/>
      <c r="W797" s="45"/>
      <c r="X797" s="45"/>
      <c r="Y797" s="45"/>
      <c r="Z797" s="45"/>
      <c r="AA797" s="45"/>
      <c r="AB797" s="45"/>
    </row>
    <row r="798" spans="1:28" ht="15" hidden="1" customHeight="1">
      <c r="A798" s="45"/>
      <c r="B798" s="45"/>
      <c r="C798" s="45"/>
      <c r="D798" s="45"/>
      <c r="E798" s="55"/>
      <c r="F798" s="45"/>
      <c r="G798" s="45"/>
      <c r="H798" s="45"/>
      <c r="I798" s="45"/>
      <c r="J798" s="45"/>
      <c r="K798" s="45"/>
      <c r="L798" s="45"/>
      <c r="M798" s="45"/>
      <c r="N798" s="45"/>
      <c r="O798" s="45"/>
      <c r="P798" s="45"/>
      <c r="Q798" s="45"/>
      <c r="R798" s="45"/>
      <c r="S798" s="45"/>
      <c r="T798" s="45"/>
      <c r="U798" s="45"/>
      <c r="V798" s="45"/>
      <c r="W798" s="45"/>
      <c r="X798" s="45"/>
      <c r="Y798" s="45"/>
      <c r="Z798" s="45"/>
      <c r="AA798" s="45"/>
      <c r="AB798" s="45"/>
    </row>
    <row r="799" spans="1:28" ht="15" hidden="1" customHeight="1">
      <c r="A799" s="45"/>
      <c r="B799" s="45"/>
      <c r="C799" s="45"/>
      <c r="D799" s="45"/>
      <c r="E799" s="55"/>
      <c r="F799" s="45"/>
      <c r="G799" s="45"/>
      <c r="H799" s="45"/>
      <c r="I799" s="45"/>
      <c r="J799" s="45"/>
      <c r="K799" s="45"/>
      <c r="L799" s="45"/>
      <c r="M799" s="45"/>
      <c r="N799" s="45"/>
      <c r="O799" s="45"/>
      <c r="P799" s="45"/>
      <c r="Q799" s="45"/>
      <c r="R799" s="45"/>
      <c r="S799" s="45"/>
      <c r="T799" s="45"/>
      <c r="U799" s="45"/>
      <c r="V799" s="45"/>
      <c r="W799" s="45"/>
      <c r="X799" s="45"/>
      <c r="Y799" s="45"/>
      <c r="Z799" s="45"/>
      <c r="AA799" s="45"/>
      <c r="AB799" s="45"/>
    </row>
    <row r="800" spans="1:28" ht="15" hidden="1" customHeight="1">
      <c r="A800" s="45"/>
      <c r="B800" s="45"/>
      <c r="C800" s="45"/>
      <c r="D800" s="45"/>
      <c r="E800" s="55"/>
      <c r="F800" s="45"/>
      <c r="G800" s="45"/>
      <c r="H800" s="45"/>
      <c r="I800" s="45"/>
      <c r="J800" s="45"/>
      <c r="K800" s="45"/>
      <c r="L800" s="45"/>
      <c r="M800" s="45"/>
      <c r="N800" s="45"/>
      <c r="O800" s="45"/>
      <c r="P800" s="45"/>
      <c r="Q800" s="45"/>
      <c r="R800" s="45"/>
      <c r="S800" s="45"/>
      <c r="T800" s="45"/>
      <c r="U800" s="45"/>
      <c r="V800" s="45"/>
      <c r="W800" s="45"/>
      <c r="X800" s="45"/>
      <c r="Y800" s="45"/>
      <c r="Z800" s="45"/>
      <c r="AA800" s="45"/>
      <c r="AB800" s="45"/>
    </row>
    <row r="801" spans="1:28" ht="15" hidden="1" customHeight="1">
      <c r="A801" s="45"/>
      <c r="B801" s="45"/>
      <c r="C801" s="45"/>
      <c r="D801" s="45"/>
      <c r="E801" s="55"/>
      <c r="F801" s="45"/>
      <c r="G801" s="45"/>
      <c r="H801" s="45"/>
      <c r="I801" s="45"/>
      <c r="J801" s="45"/>
      <c r="K801" s="45"/>
      <c r="L801" s="45"/>
      <c r="M801" s="45"/>
      <c r="N801" s="45"/>
      <c r="O801" s="45"/>
      <c r="P801" s="45"/>
      <c r="Q801" s="45"/>
      <c r="R801" s="45"/>
      <c r="S801" s="45"/>
      <c r="T801" s="45"/>
      <c r="U801" s="45"/>
      <c r="V801" s="45"/>
      <c r="W801" s="45"/>
      <c r="X801" s="45"/>
      <c r="Y801" s="45"/>
      <c r="Z801" s="45"/>
      <c r="AA801" s="45"/>
      <c r="AB801" s="45"/>
    </row>
    <row r="802" spans="1:28" ht="15" hidden="1" customHeight="1">
      <c r="A802" s="45"/>
      <c r="B802" s="45"/>
      <c r="C802" s="45"/>
      <c r="D802" s="45"/>
      <c r="E802" s="55"/>
      <c r="F802" s="45"/>
      <c r="G802" s="45"/>
      <c r="H802" s="45"/>
      <c r="I802" s="45"/>
      <c r="J802" s="45"/>
      <c r="K802" s="45"/>
      <c r="L802" s="45"/>
      <c r="M802" s="45"/>
      <c r="N802" s="45"/>
      <c r="O802" s="45"/>
      <c r="P802" s="45"/>
      <c r="Q802" s="45"/>
      <c r="R802" s="45"/>
      <c r="S802" s="45"/>
      <c r="T802" s="45"/>
      <c r="U802" s="45"/>
      <c r="V802" s="45"/>
      <c r="W802" s="45"/>
      <c r="X802" s="45"/>
      <c r="Y802" s="45"/>
      <c r="Z802" s="45"/>
      <c r="AA802" s="45"/>
      <c r="AB802" s="45"/>
    </row>
    <row r="803" spans="1:28" ht="15" hidden="1" customHeight="1">
      <c r="A803" s="45"/>
      <c r="B803" s="45"/>
      <c r="C803" s="45"/>
      <c r="D803" s="45"/>
      <c r="E803" s="55"/>
      <c r="F803" s="45"/>
      <c r="G803" s="45"/>
      <c r="H803" s="45"/>
      <c r="I803" s="45"/>
      <c r="J803" s="45"/>
      <c r="K803" s="45"/>
      <c r="L803" s="45"/>
      <c r="M803" s="45"/>
      <c r="N803" s="45"/>
      <c r="O803" s="45"/>
      <c r="P803" s="45"/>
      <c r="Q803" s="45"/>
      <c r="R803" s="45"/>
      <c r="S803" s="45"/>
      <c r="T803" s="45"/>
      <c r="U803" s="45"/>
      <c r="V803" s="45"/>
      <c r="W803" s="45"/>
      <c r="X803" s="45"/>
      <c r="Y803" s="45"/>
      <c r="Z803" s="45"/>
      <c r="AA803" s="45"/>
      <c r="AB803" s="45"/>
    </row>
    <row r="804" spans="1:28" ht="15" hidden="1" customHeight="1">
      <c r="A804" s="45"/>
      <c r="B804" s="45"/>
      <c r="C804" s="45"/>
      <c r="D804" s="45"/>
      <c r="E804" s="55"/>
      <c r="F804" s="45"/>
      <c r="G804" s="45"/>
      <c r="H804" s="45"/>
      <c r="I804" s="45"/>
      <c r="J804" s="45"/>
      <c r="K804" s="45"/>
      <c r="L804" s="45"/>
      <c r="M804" s="45"/>
      <c r="N804" s="45"/>
      <c r="O804" s="45"/>
      <c r="P804" s="45"/>
      <c r="Q804" s="45"/>
      <c r="R804" s="45"/>
      <c r="S804" s="45"/>
      <c r="T804" s="45"/>
      <c r="U804" s="45"/>
      <c r="V804" s="45"/>
      <c r="W804" s="45"/>
      <c r="X804" s="45"/>
      <c r="Y804" s="45"/>
      <c r="Z804" s="45"/>
      <c r="AA804" s="45"/>
      <c r="AB804" s="45"/>
    </row>
    <row r="805" spans="1:28" ht="15" hidden="1" customHeight="1">
      <c r="A805" s="45"/>
      <c r="B805" s="45"/>
      <c r="C805" s="45"/>
      <c r="D805" s="45"/>
      <c r="E805" s="55"/>
      <c r="F805" s="45"/>
      <c r="G805" s="45"/>
      <c r="H805" s="45"/>
      <c r="I805" s="45"/>
      <c r="J805" s="45"/>
      <c r="K805" s="45"/>
      <c r="L805" s="45"/>
      <c r="M805" s="45"/>
      <c r="N805" s="45"/>
      <c r="O805" s="45"/>
      <c r="P805" s="45"/>
      <c r="Q805" s="45"/>
      <c r="R805" s="45"/>
      <c r="S805" s="45"/>
      <c r="T805" s="45"/>
      <c r="U805" s="45"/>
      <c r="V805" s="45"/>
      <c r="W805" s="45"/>
      <c r="X805" s="45"/>
      <c r="Y805" s="45"/>
      <c r="Z805" s="45"/>
      <c r="AA805" s="45"/>
      <c r="AB805" s="45"/>
    </row>
    <row r="806" spans="1:28" ht="15" hidden="1" customHeight="1">
      <c r="A806" s="45"/>
      <c r="B806" s="45"/>
      <c r="C806" s="45"/>
      <c r="D806" s="45"/>
      <c r="E806" s="55"/>
      <c r="F806" s="45"/>
      <c r="G806" s="45"/>
      <c r="H806" s="45"/>
      <c r="I806" s="45"/>
      <c r="J806" s="45"/>
      <c r="K806" s="45"/>
      <c r="L806" s="45"/>
      <c r="M806" s="45"/>
      <c r="N806" s="45"/>
      <c r="O806" s="45"/>
      <c r="P806" s="45"/>
      <c r="Q806" s="45"/>
      <c r="R806" s="45"/>
      <c r="S806" s="45"/>
      <c r="T806" s="45"/>
      <c r="U806" s="45"/>
      <c r="V806" s="45"/>
      <c r="W806" s="45"/>
      <c r="X806" s="45"/>
      <c r="Y806" s="45"/>
      <c r="Z806" s="45"/>
      <c r="AA806" s="45"/>
      <c r="AB806" s="45"/>
    </row>
    <row r="807" spans="1:28" ht="15" hidden="1" customHeight="1">
      <c r="A807" s="45"/>
      <c r="B807" s="45"/>
      <c r="C807" s="45"/>
      <c r="D807" s="45"/>
      <c r="E807" s="55"/>
      <c r="F807" s="45"/>
      <c r="G807" s="45"/>
      <c r="H807" s="45"/>
      <c r="I807" s="45"/>
      <c r="J807" s="45"/>
      <c r="K807" s="45"/>
      <c r="L807" s="45"/>
      <c r="M807" s="45"/>
      <c r="N807" s="45"/>
      <c r="O807" s="45"/>
      <c r="P807" s="45"/>
      <c r="Q807" s="45"/>
      <c r="R807" s="45"/>
      <c r="S807" s="45"/>
      <c r="T807" s="45"/>
      <c r="U807" s="45"/>
      <c r="V807" s="45"/>
      <c r="W807" s="45"/>
      <c r="X807" s="45"/>
      <c r="Y807" s="45"/>
      <c r="Z807" s="45"/>
      <c r="AA807" s="45"/>
      <c r="AB807" s="45"/>
    </row>
    <row r="808" spans="1:28" ht="15" hidden="1" customHeight="1">
      <c r="A808" s="45"/>
      <c r="B808" s="45"/>
      <c r="C808" s="45"/>
      <c r="D808" s="45"/>
      <c r="E808" s="55"/>
      <c r="F808" s="45"/>
      <c r="G808" s="45"/>
      <c r="H808" s="45"/>
      <c r="I808" s="45"/>
      <c r="J808" s="45"/>
      <c r="K808" s="45"/>
      <c r="L808" s="45"/>
      <c r="M808" s="45"/>
      <c r="N808" s="45"/>
      <c r="O808" s="45"/>
      <c r="P808" s="45"/>
      <c r="Q808" s="45"/>
      <c r="R808" s="45"/>
      <c r="S808" s="45"/>
      <c r="T808" s="45"/>
      <c r="U808" s="45"/>
      <c r="V808" s="45"/>
      <c r="W808" s="45"/>
      <c r="X808" s="45"/>
      <c r="Y808" s="45"/>
      <c r="Z808" s="45"/>
      <c r="AA808" s="45"/>
      <c r="AB808" s="45"/>
    </row>
    <row r="809" spans="1:28" ht="15" hidden="1" customHeight="1">
      <c r="A809" s="45"/>
      <c r="B809" s="45"/>
      <c r="C809" s="45"/>
      <c r="D809" s="45"/>
      <c r="E809" s="55"/>
      <c r="F809" s="45"/>
      <c r="G809" s="45"/>
      <c r="H809" s="45"/>
      <c r="I809" s="45"/>
      <c r="J809" s="45"/>
      <c r="K809" s="45"/>
      <c r="L809" s="45"/>
      <c r="M809" s="45"/>
      <c r="N809" s="45"/>
      <c r="O809" s="45"/>
      <c r="P809" s="45"/>
      <c r="Q809" s="45"/>
      <c r="R809" s="45"/>
      <c r="S809" s="45"/>
      <c r="T809" s="45"/>
      <c r="U809" s="45"/>
      <c r="V809" s="45"/>
      <c r="W809" s="45"/>
      <c r="X809" s="45"/>
      <c r="Y809" s="45"/>
      <c r="Z809" s="45"/>
      <c r="AA809" s="45"/>
      <c r="AB809" s="45"/>
    </row>
    <row r="810" spans="1:28" ht="15" hidden="1" customHeight="1">
      <c r="A810" s="45"/>
      <c r="B810" s="45"/>
      <c r="C810" s="45"/>
      <c r="D810" s="45"/>
      <c r="E810" s="55"/>
      <c r="F810" s="45"/>
      <c r="G810" s="45"/>
      <c r="H810" s="45"/>
      <c r="I810" s="45"/>
      <c r="J810" s="45"/>
      <c r="K810" s="45"/>
      <c r="L810" s="45"/>
      <c r="M810" s="45"/>
      <c r="N810" s="45"/>
      <c r="O810" s="45"/>
      <c r="P810" s="45"/>
      <c r="Q810" s="45"/>
      <c r="R810" s="45"/>
      <c r="S810" s="45"/>
      <c r="T810" s="45"/>
      <c r="U810" s="45"/>
      <c r="V810" s="45"/>
      <c r="W810" s="45"/>
      <c r="X810" s="45"/>
      <c r="Y810" s="45"/>
      <c r="Z810" s="45"/>
      <c r="AA810" s="45"/>
      <c r="AB810" s="45"/>
    </row>
    <row r="811" spans="1:28" ht="15" hidden="1" customHeight="1">
      <c r="A811" s="45"/>
      <c r="B811" s="45"/>
      <c r="C811" s="45"/>
      <c r="D811" s="45"/>
      <c r="E811" s="55"/>
      <c r="F811" s="45"/>
      <c r="G811" s="45"/>
      <c r="H811" s="45"/>
      <c r="I811" s="45"/>
      <c r="J811" s="45"/>
      <c r="K811" s="45"/>
      <c r="L811" s="45"/>
      <c r="M811" s="45"/>
      <c r="N811" s="45"/>
      <c r="O811" s="45"/>
      <c r="P811" s="45"/>
      <c r="Q811" s="45"/>
      <c r="R811" s="45"/>
      <c r="S811" s="45"/>
      <c r="T811" s="45"/>
      <c r="U811" s="45"/>
      <c r="V811" s="45"/>
      <c r="W811" s="45"/>
      <c r="X811" s="45"/>
      <c r="Y811" s="45"/>
      <c r="Z811" s="45"/>
      <c r="AA811" s="45"/>
      <c r="AB811" s="45"/>
    </row>
    <row r="812" spans="1:28" ht="15" hidden="1" customHeight="1">
      <c r="A812" s="45"/>
      <c r="B812" s="45"/>
      <c r="C812" s="45"/>
      <c r="D812" s="45"/>
      <c r="E812" s="55"/>
      <c r="F812" s="45"/>
      <c r="G812" s="45"/>
      <c r="H812" s="45"/>
      <c r="I812" s="45"/>
      <c r="J812" s="45"/>
      <c r="K812" s="45"/>
      <c r="L812" s="45"/>
      <c r="M812" s="45"/>
      <c r="N812" s="45"/>
      <c r="O812" s="45"/>
      <c r="P812" s="45"/>
      <c r="Q812" s="45"/>
      <c r="R812" s="45"/>
      <c r="S812" s="45"/>
      <c r="T812" s="45"/>
      <c r="U812" s="45"/>
      <c r="V812" s="45"/>
      <c r="W812" s="45"/>
      <c r="X812" s="45"/>
      <c r="Y812" s="45"/>
      <c r="Z812" s="45"/>
      <c r="AA812" s="45"/>
      <c r="AB812" s="45"/>
    </row>
    <row r="813" spans="1:28" ht="15" hidden="1" customHeight="1">
      <c r="A813" s="45"/>
      <c r="B813" s="45"/>
      <c r="C813" s="45"/>
      <c r="D813" s="45"/>
      <c r="E813" s="55"/>
      <c r="F813" s="45"/>
      <c r="G813" s="45"/>
      <c r="H813" s="45"/>
      <c r="I813" s="45"/>
      <c r="J813" s="45"/>
      <c r="K813" s="45"/>
      <c r="L813" s="45"/>
      <c r="M813" s="45"/>
      <c r="N813" s="45"/>
      <c r="O813" s="45"/>
      <c r="P813" s="45"/>
      <c r="Q813" s="45"/>
      <c r="R813" s="45"/>
      <c r="S813" s="45"/>
      <c r="T813" s="45"/>
      <c r="U813" s="45"/>
      <c r="V813" s="45"/>
      <c r="W813" s="45"/>
      <c r="X813" s="45"/>
      <c r="Y813" s="45"/>
      <c r="Z813" s="45"/>
      <c r="AA813" s="45"/>
      <c r="AB813" s="45"/>
    </row>
    <row r="814" spans="1:28" ht="15" hidden="1" customHeight="1">
      <c r="A814" s="45"/>
      <c r="B814" s="45"/>
      <c r="C814" s="45"/>
      <c r="D814" s="45"/>
      <c r="E814" s="55"/>
      <c r="F814" s="45"/>
      <c r="G814" s="45"/>
      <c r="H814" s="45"/>
      <c r="I814" s="45"/>
      <c r="J814" s="45"/>
      <c r="K814" s="45"/>
      <c r="L814" s="45"/>
      <c r="M814" s="45"/>
      <c r="N814" s="45"/>
      <c r="O814" s="45"/>
      <c r="P814" s="45"/>
      <c r="Q814" s="45"/>
      <c r="R814" s="45"/>
      <c r="S814" s="45"/>
      <c r="T814" s="45"/>
      <c r="U814" s="45"/>
      <c r="V814" s="45"/>
      <c r="W814" s="45"/>
      <c r="X814" s="45"/>
      <c r="Y814" s="45"/>
      <c r="Z814" s="45"/>
      <c r="AA814" s="45"/>
      <c r="AB814" s="45"/>
    </row>
    <row r="815" spans="1:28" ht="15" hidden="1" customHeight="1">
      <c r="A815" s="45"/>
      <c r="B815" s="45"/>
      <c r="C815" s="45"/>
      <c r="D815" s="45"/>
      <c r="E815" s="55"/>
      <c r="F815" s="45"/>
      <c r="G815" s="45"/>
      <c r="H815" s="45"/>
      <c r="I815" s="45"/>
      <c r="J815" s="45"/>
      <c r="K815" s="45"/>
      <c r="L815" s="45"/>
      <c r="M815" s="45"/>
      <c r="N815" s="45"/>
      <c r="O815" s="45"/>
      <c r="P815" s="45"/>
      <c r="Q815" s="45"/>
      <c r="R815" s="45"/>
      <c r="S815" s="45"/>
      <c r="T815" s="45"/>
      <c r="U815" s="45"/>
      <c r="V815" s="45"/>
      <c r="W815" s="45"/>
      <c r="X815" s="45"/>
      <c r="Y815" s="45"/>
      <c r="Z815" s="45"/>
      <c r="AA815" s="45"/>
      <c r="AB815" s="45"/>
    </row>
    <row r="816" spans="1:28" ht="15" hidden="1" customHeight="1">
      <c r="A816" s="45"/>
      <c r="B816" s="45"/>
      <c r="C816" s="45"/>
      <c r="D816" s="45"/>
      <c r="E816" s="55"/>
      <c r="F816" s="45"/>
      <c r="G816" s="45"/>
      <c r="H816" s="45"/>
      <c r="I816" s="45"/>
      <c r="J816" s="45"/>
      <c r="K816" s="45"/>
      <c r="L816" s="45"/>
      <c r="M816" s="45"/>
      <c r="N816" s="45"/>
      <c r="O816" s="45"/>
      <c r="P816" s="45"/>
      <c r="Q816" s="45"/>
      <c r="R816" s="45"/>
      <c r="S816" s="45"/>
      <c r="T816" s="45"/>
      <c r="U816" s="45"/>
      <c r="V816" s="45"/>
      <c r="W816" s="45"/>
      <c r="X816" s="45"/>
      <c r="Y816" s="45"/>
      <c r="Z816" s="45"/>
      <c r="AA816" s="45"/>
      <c r="AB816" s="45"/>
    </row>
    <row r="817" spans="1:28" ht="15" hidden="1" customHeight="1">
      <c r="A817" s="45"/>
      <c r="B817" s="45"/>
      <c r="C817" s="45"/>
      <c r="D817" s="45"/>
      <c r="E817" s="55"/>
      <c r="F817" s="45"/>
      <c r="G817" s="45"/>
      <c r="H817" s="45"/>
      <c r="I817" s="45"/>
      <c r="J817" s="45"/>
      <c r="K817" s="45"/>
      <c r="L817" s="45"/>
      <c r="M817" s="45"/>
      <c r="N817" s="45"/>
      <c r="O817" s="45"/>
      <c r="P817" s="45"/>
      <c r="Q817" s="45"/>
      <c r="R817" s="45"/>
      <c r="S817" s="45"/>
      <c r="T817" s="45"/>
      <c r="U817" s="45"/>
      <c r="V817" s="45"/>
      <c r="W817" s="45"/>
      <c r="X817" s="45"/>
      <c r="Y817" s="45"/>
      <c r="Z817" s="45"/>
      <c r="AA817" s="45"/>
      <c r="AB817" s="45"/>
    </row>
    <row r="818" spans="1:28" ht="15" hidden="1" customHeight="1">
      <c r="A818" s="45"/>
      <c r="B818" s="45"/>
      <c r="C818" s="45"/>
      <c r="D818" s="45"/>
      <c r="E818" s="55"/>
      <c r="F818" s="45"/>
      <c r="G818" s="45"/>
      <c r="H818" s="45"/>
      <c r="I818" s="45"/>
      <c r="J818" s="45"/>
      <c r="K818" s="45"/>
      <c r="L818" s="45"/>
      <c r="M818" s="45"/>
      <c r="N818" s="45"/>
      <c r="O818" s="45"/>
      <c r="P818" s="45"/>
      <c r="Q818" s="45"/>
      <c r="R818" s="45"/>
      <c r="S818" s="45"/>
      <c r="T818" s="45"/>
      <c r="U818" s="45"/>
      <c r="V818" s="45"/>
      <c r="W818" s="45"/>
      <c r="X818" s="45"/>
      <c r="Y818" s="45"/>
      <c r="Z818" s="45"/>
      <c r="AA818" s="45"/>
      <c r="AB818" s="45"/>
    </row>
    <row r="819" spans="1:28" ht="15" hidden="1" customHeight="1">
      <c r="A819" s="45"/>
      <c r="B819" s="45"/>
      <c r="C819" s="45"/>
      <c r="D819" s="45"/>
      <c r="E819" s="55"/>
      <c r="F819" s="45"/>
      <c r="G819" s="45"/>
      <c r="H819" s="45"/>
      <c r="I819" s="45"/>
      <c r="J819" s="45"/>
      <c r="K819" s="45"/>
      <c r="L819" s="45"/>
      <c r="M819" s="45"/>
      <c r="N819" s="45"/>
      <c r="O819" s="45"/>
      <c r="P819" s="45"/>
      <c r="Q819" s="45"/>
      <c r="R819" s="45"/>
      <c r="S819" s="45"/>
      <c r="T819" s="45"/>
      <c r="U819" s="45"/>
      <c r="V819" s="45"/>
      <c r="W819" s="45"/>
      <c r="X819" s="45"/>
      <c r="Y819" s="45"/>
      <c r="Z819" s="45"/>
      <c r="AA819" s="45"/>
      <c r="AB819" s="45"/>
    </row>
    <row r="820" spans="1:28" ht="15" hidden="1" customHeight="1">
      <c r="A820" s="45"/>
      <c r="B820" s="45"/>
      <c r="C820" s="45"/>
      <c r="D820" s="45"/>
      <c r="E820" s="55"/>
      <c r="F820" s="45"/>
      <c r="G820" s="45"/>
      <c r="H820" s="45"/>
      <c r="I820" s="45"/>
      <c r="J820" s="45"/>
      <c r="K820" s="45"/>
      <c r="L820" s="45"/>
      <c r="M820" s="45"/>
      <c r="N820" s="45"/>
      <c r="O820" s="45"/>
      <c r="P820" s="45"/>
      <c r="Q820" s="45"/>
      <c r="R820" s="45"/>
      <c r="S820" s="45"/>
      <c r="T820" s="45"/>
      <c r="U820" s="45"/>
      <c r="V820" s="45"/>
      <c r="W820" s="45"/>
      <c r="X820" s="45"/>
      <c r="Y820" s="45"/>
      <c r="Z820" s="45"/>
      <c r="AA820" s="45"/>
      <c r="AB820" s="45"/>
    </row>
    <row r="821" spans="1:28" ht="15" hidden="1" customHeight="1">
      <c r="A821" s="45"/>
      <c r="B821" s="45"/>
      <c r="C821" s="45"/>
      <c r="D821" s="45"/>
      <c r="E821" s="55"/>
      <c r="F821" s="45"/>
      <c r="G821" s="45"/>
      <c r="H821" s="45"/>
      <c r="I821" s="45"/>
      <c r="J821" s="45"/>
      <c r="K821" s="45"/>
      <c r="L821" s="45"/>
      <c r="M821" s="45"/>
      <c r="N821" s="45"/>
      <c r="O821" s="45"/>
      <c r="P821" s="45"/>
      <c r="Q821" s="45"/>
      <c r="R821" s="45"/>
      <c r="S821" s="45"/>
      <c r="T821" s="45"/>
      <c r="U821" s="45"/>
      <c r="V821" s="45"/>
      <c r="W821" s="45"/>
      <c r="X821" s="45"/>
      <c r="Y821" s="45"/>
      <c r="Z821" s="45"/>
      <c r="AA821" s="45"/>
      <c r="AB821" s="45"/>
    </row>
    <row r="822" spans="1:28" ht="15" hidden="1" customHeight="1">
      <c r="A822" s="45"/>
      <c r="B822" s="45"/>
      <c r="C822" s="45"/>
      <c r="D822" s="45"/>
      <c r="E822" s="55"/>
      <c r="F822" s="45"/>
      <c r="G822" s="45"/>
      <c r="H822" s="45"/>
      <c r="I822" s="45"/>
      <c r="J822" s="45"/>
      <c r="K822" s="45"/>
      <c r="L822" s="45"/>
      <c r="M822" s="45"/>
      <c r="N822" s="45"/>
      <c r="O822" s="45"/>
      <c r="P822" s="45"/>
      <c r="Q822" s="45"/>
      <c r="R822" s="45"/>
      <c r="S822" s="45"/>
      <c r="T822" s="45"/>
      <c r="U822" s="45"/>
      <c r="V822" s="45"/>
      <c r="W822" s="45"/>
      <c r="X822" s="45"/>
      <c r="Y822" s="45"/>
      <c r="Z822" s="45"/>
      <c r="AA822" s="45"/>
      <c r="AB822" s="45"/>
    </row>
    <row r="823" spans="1:28" ht="15" hidden="1" customHeight="1">
      <c r="A823" s="45"/>
      <c r="B823" s="45"/>
      <c r="C823" s="45"/>
      <c r="D823" s="45"/>
      <c r="E823" s="55"/>
      <c r="F823" s="45"/>
      <c r="G823" s="45"/>
      <c r="H823" s="45"/>
      <c r="I823" s="45"/>
      <c r="J823" s="45"/>
      <c r="K823" s="45"/>
      <c r="L823" s="45"/>
      <c r="M823" s="45"/>
      <c r="N823" s="45"/>
      <c r="O823" s="45"/>
      <c r="P823" s="45"/>
      <c r="Q823" s="45"/>
      <c r="R823" s="45"/>
      <c r="S823" s="45"/>
      <c r="T823" s="45"/>
      <c r="U823" s="45"/>
      <c r="V823" s="45"/>
      <c r="W823" s="45"/>
      <c r="X823" s="45"/>
      <c r="Y823" s="45"/>
      <c r="Z823" s="45"/>
      <c r="AA823" s="45"/>
      <c r="AB823" s="45"/>
    </row>
    <row r="824" spans="1:28" ht="15" hidden="1" customHeight="1">
      <c r="A824" s="45"/>
      <c r="B824" s="45"/>
      <c r="C824" s="45"/>
      <c r="D824" s="45"/>
      <c r="E824" s="55"/>
      <c r="F824" s="45"/>
      <c r="G824" s="45"/>
      <c r="H824" s="45"/>
      <c r="I824" s="45"/>
      <c r="J824" s="45"/>
      <c r="K824" s="45"/>
      <c r="L824" s="45"/>
      <c r="M824" s="45"/>
      <c r="N824" s="45"/>
      <c r="O824" s="45"/>
      <c r="P824" s="45"/>
      <c r="Q824" s="45"/>
      <c r="R824" s="45"/>
      <c r="S824" s="45"/>
      <c r="T824" s="45"/>
      <c r="U824" s="45"/>
      <c r="V824" s="45"/>
      <c r="W824" s="45"/>
      <c r="X824" s="45"/>
      <c r="Y824" s="45"/>
      <c r="Z824" s="45"/>
      <c r="AA824" s="45"/>
      <c r="AB824" s="45"/>
    </row>
    <row r="825" spans="1:28" ht="15" hidden="1" customHeight="1">
      <c r="A825" s="45"/>
      <c r="B825" s="45"/>
      <c r="C825" s="45"/>
      <c r="D825" s="45"/>
      <c r="E825" s="55"/>
      <c r="F825" s="45"/>
      <c r="G825" s="45"/>
      <c r="H825" s="45"/>
      <c r="I825" s="45"/>
      <c r="J825" s="45"/>
      <c r="K825" s="45"/>
      <c r="L825" s="45"/>
      <c r="M825" s="45"/>
      <c r="N825" s="45"/>
      <c r="O825" s="45"/>
      <c r="P825" s="45"/>
      <c r="Q825" s="45"/>
      <c r="R825" s="45"/>
      <c r="S825" s="45"/>
      <c r="T825" s="45"/>
      <c r="U825" s="45"/>
      <c r="V825" s="45"/>
      <c r="W825" s="45"/>
      <c r="X825" s="45"/>
      <c r="Y825" s="45"/>
      <c r="Z825" s="45"/>
      <c r="AA825" s="45"/>
      <c r="AB825" s="45"/>
    </row>
    <row r="826" spans="1:28" ht="15" hidden="1" customHeight="1">
      <c r="A826" s="45"/>
      <c r="B826" s="45"/>
      <c r="C826" s="45"/>
      <c r="D826" s="45"/>
      <c r="E826" s="55"/>
      <c r="F826" s="45"/>
      <c r="G826" s="45"/>
      <c r="H826" s="45"/>
      <c r="I826" s="45"/>
      <c r="J826" s="45"/>
      <c r="K826" s="45"/>
      <c r="L826" s="45"/>
      <c r="M826" s="45"/>
      <c r="N826" s="45"/>
      <c r="O826" s="45"/>
      <c r="P826" s="45"/>
      <c r="Q826" s="45"/>
      <c r="R826" s="45"/>
      <c r="S826" s="45"/>
      <c r="T826" s="45"/>
      <c r="U826" s="45"/>
      <c r="V826" s="45"/>
      <c r="W826" s="45"/>
      <c r="X826" s="45"/>
      <c r="Y826" s="45"/>
      <c r="Z826" s="45"/>
      <c r="AA826" s="45"/>
      <c r="AB826" s="45"/>
    </row>
    <row r="827" spans="1:28" ht="15" hidden="1" customHeight="1">
      <c r="A827" s="45"/>
      <c r="B827" s="45"/>
      <c r="C827" s="45"/>
      <c r="D827" s="45"/>
      <c r="E827" s="55"/>
      <c r="F827" s="45"/>
      <c r="G827" s="45"/>
      <c r="H827" s="45"/>
      <c r="I827" s="45"/>
      <c r="J827" s="45"/>
      <c r="K827" s="45"/>
      <c r="L827" s="45"/>
      <c r="M827" s="45"/>
      <c r="N827" s="45"/>
      <c r="O827" s="45"/>
      <c r="P827" s="45"/>
      <c r="Q827" s="45"/>
      <c r="R827" s="45"/>
      <c r="S827" s="45"/>
      <c r="T827" s="45"/>
      <c r="U827" s="45"/>
      <c r="V827" s="45"/>
      <c r="W827" s="45"/>
      <c r="X827" s="45"/>
      <c r="Y827" s="45"/>
      <c r="Z827" s="45"/>
      <c r="AA827" s="45"/>
      <c r="AB827" s="45"/>
    </row>
    <row r="828" spans="1:28" ht="15" hidden="1" customHeight="1">
      <c r="A828" s="45"/>
      <c r="B828" s="45"/>
      <c r="C828" s="45"/>
      <c r="D828" s="45"/>
      <c r="E828" s="55"/>
      <c r="F828" s="45"/>
      <c r="G828" s="45"/>
      <c r="H828" s="45"/>
      <c r="I828" s="45"/>
      <c r="J828" s="45"/>
      <c r="K828" s="45"/>
      <c r="L828" s="45"/>
      <c r="M828" s="45"/>
      <c r="N828" s="45"/>
      <c r="O828" s="45"/>
      <c r="P828" s="45"/>
      <c r="Q828" s="45"/>
      <c r="R828" s="45"/>
      <c r="S828" s="45"/>
      <c r="T828" s="45"/>
      <c r="U828" s="45"/>
      <c r="V828" s="45"/>
      <c r="W828" s="45"/>
      <c r="X828" s="45"/>
      <c r="Y828" s="45"/>
      <c r="Z828" s="45"/>
      <c r="AA828" s="45"/>
      <c r="AB828" s="45"/>
    </row>
    <row r="829" spans="1:28" ht="15" hidden="1" customHeight="1">
      <c r="A829" s="45"/>
      <c r="B829" s="45"/>
      <c r="C829" s="45"/>
      <c r="D829" s="45"/>
      <c r="E829" s="55"/>
      <c r="F829" s="45"/>
      <c r="G829" s="45"/>
      <c r="H829" s="45"/>
      <c r="I829" s="45"/>
      <c r="J829" s="45"/>
      <c r="K829" s="45"/>
      <c r="L829" s="45"/>
      <c r="M829" s="45"/>
      <c r="N829" s="45"/>
      <c r="O829" s="45"/>
      <c r="P829" s="45"/>
      <c r="Q829" s="45"/>
      <c r="R829" s="45"/>
      <c r="S829" s="45"/>
      <c r="T829" s="45"/>
      <c r="U829" s="45"/>
      <c r="V829" s="45"/>
      <c r="W829" s="45"/>
      <c r="X829" s="45"/>
      <c r="Y829" s="45"/>
      <c r="Z829" s="45"/>
      <c r="AA829" s="45"/>
      <c r="AB829" s="45"/>
    </row>
    <row r="830" spans="1:28" ht="15" hidden="1" customHeight="1">
      <c r="A830" s="45"/>
      <c r="B830" s="45"/>
      <c r="C830" s="45"/>
      <c r="D830" s="45"/>
      <c r="E830" s="55"/>
      <c r="F830" s="45"/>
      <c r="G830" s="45"/>
      <c r="H830" s="45"/>
      <c r="I830" s="45"/>
      <c r="J830" s="45"/>
      <c r="K830" s="45"/>
      <c r="L830" s="45"/>
      <c r="M830" s="45"/>
      <c r="N830" s="45"/>
      <c r="O830" s="45"/>
      <c r="P830" s="45"/>
      <c r="Q830" s="45"/>
      <c r="R830" s="45"/>
      <c r="S830" s="45"/>
      <c r="T830" s="45"/>
      <c r="U830" s="45"/>
      <c r="V830" s="45"/>
      <c r="W830" s="45"/>
      <c r="X830" s="45"/>
      <c r="Y830" s="45"/>
      <c r="Z830" s="45"/>
      <c r="AA830" s="45"/>
      <c r="AB830" s="45"/>
    </row>
    <row r="831" spans="1:28" ht="15" hidden="1" customHeight="1">
      <c r="A831" s="45"/>
      <c r="B831" s="45"/>
      <c r="C831" s="45"/>
      <c r="D831" s="45"/>
      <c r="E831" s="55"/>
      <c r="F831" s="45"/>
      <c r="G831" s="45"/>
      <c r="H831" s="45"/>
      <c r="I831" s="45"/>
      <c r="J831" s="45"/>
      <c r="K831" s="45"/>
      <c r="L831" s="45"/>
      <c r="M831" s="45"/>
      <c r="N831" s="45"/>
      <c r="O831" s="45"/>
      <c r="P831" s="45"/>
      <c r="Q831" s="45"/>
      <c r="R831" s="45"/>
      <c r="S831" s="45"/>
      <c r="T831" s="45"/>
      <c r="U831" s="45"/>
      <c r="V831" s="45"/>
      <c r="W831" s="45"/>
      <c r="X831" s="45"/>
      <c r="Y831" s="45"/>
      <c r="Z831" s="45"/>
      <c r="AA831" s="45"/>
      <c r="AB831" s="45"/>
    </row>
    <row r="832" spans="1:28" ht="15" hidden="1" customHeight="1">
      <c r="A832" s="45"/>
      <c r="B832" s="45"/>
      <c r="C832" s="45"/>
      <c r="D832" s="45"/>
      <c r="E832" s="55"/>
      <c r="F832" s="45"/>
      <c r="G832" s="45"/>
      <c r="H832" s="45"/>
      <c r="I832" s="45"/>
      <c r="J832" s="45"/>
      <c r="K832" s="45"/>
      <c r="L832" s="45"/>
      <c r="M832" s="45"/>
      <c r="N832" s="45"/>
      <c r="O832" s="45"/>
      <c r="P832" s="45"/>
      <c r="Q832" s="45"/>
      <c r="R832" s="45"/>
      <c r="S832" s="45"/>
      <c r="T832" s="45"/>
      <c r="U832" s="45"/>
      <c r="V832" s="45"/>
      <c r="W832" s="45"/>
      <c r="X832" s="45"/>
      <c r="Y832" s="45"/>
      <c r="Z832" s="45"/>
      <c r="AA832" s="45"/>
      <c r="AB832" s="45"/>
    </row>
    <row r="833" spans="1:28" ht="15" hidden="1" customHeight="1">
      <c r="A833" s="45"/>
      <c r="B833" s="45"/>
      <c r="C833" s="45"/>
      <c r="D833" s="45"/>
      <c r="E833" s="55"/>
      <c r="F833" s="45"/>
      <c r="G833" s="45"/>
      <c r="H833" s="45"/>
      <c r="I833" s="45"/>
      <c r="J833" s="45"/>
      <c r="K833" s="45"/>
      <c r="L833" s="45"/>
      <c r="M833" s="45"/>
      <c r="N833" s="45"/>
      <c r="O833" s="45"/>
      <c r="P833" s="45"/>
      <c r="Q833" s="45"/>
      <c r="R833" s="45"/>
      <c r="S833" s="45"/>
      <c r="T833" s="45"/>
      <c r="U833" s="45"/>
      <c r="V833" s="45"/>
      <c r="W833" s="45"/>
      <c r="X833" s="45"/>
      <c r="Y833" s="45"/>
      <c r="Z833" s="45"/>
      <c r="AA833" s="45"/>
      <c r="AB833" s="45"/>
    </row>
    <row r="834" spans="1:28" ht="15" hidden="1" customHeight="1">
      <c r="A834" s="45"/>
      <c r="B834" s="45"/>
      <c r="C834" s="45"/>
      <c r="D834" s="45"/>
      <c r="E834" s="55"/>
      <c r="F834" s="45"/>
      <c r="G834" s="45"/>
      <c r="H834" s="45"/>
      <c r="I834" s="45"/>
      <c r="J834" s="45"/>
      <c r="K834" s="45"/>
      <c r="L834" s="45"/>
      <c r="M834" s="45"/>
      <c r="N834" s="45"/>
      <c r="O834" s="45"/>
      <c r="P834" s="45"/>
      <c r="Q834" s="45"/>
      <c r="R834" s="45"/>
      <c r="S834" s="45"/>
      <c r="T834" s="45"/>
      <c r="U834" s="45"/>
      <c r="V834" s="45"/>
      <c r="W834" s="45"/>
      <c r="X834" s="45"/>
      <c r="Y834" s="45"/>
      <c r="Z834" s="45"/>
      <c r="AA834" s="45"/>
      <c r="AB834" s="45"/>
    </row>
    <row r="835" spans="1:28" ht="15" hidden="1" customHeight="1">
      <c r="A835" s="45"/>
      <c r="B835" s="45"/>
      <c r="C835" s="45"/>
      <c r="D835" s="45"/>
      <c r="E835" s="55"/>
      <c r="F835" s="45"/>
      <c r="G835" s="45"/>
      <c r="H835" s="45"/>
      <c r="I835" s="45"/>
      <c r="J835" s="45"/>
      <c r="K835" s="45"/>
      <c r="L835" s="45"/>
      <c r="M835" s="45"/>
      <c r="N835" s="45"/>
      <c r="O835" s="45"/>
      <c r="P835" s="45"/>
      <c r="Q835" s="45"/>
      <c r="R835" s="45"/>
      <c r="S835" s="45"/>
      <c r="T835" s="45"/>
      <c r="U835" s="45"/>
      <c r="V835" s="45"/>
      <c r="W835" s="45"/>
      <c r="X835" s="45"/>
      <c r="Y835" s="45"/>
      <c r="Z835" s="45"/>
      <c r="AA835" s="45"/>
      <c r="AB835" s="45"/>
    </row>
    <row r="836" spans="1:28" ht="15" hidden="1" customHeight="1">
      <c r="A836" s="45"/>
      <c r="B836" s="45"/>
      <c r="C836" s="45"/>
      <c r="D836" s="45"/>
      <c r="E836" s="55"/>
      <c r="F836" s="45"/>
      <c r="G836" s="45"/>
      <c r="H836" s="45"/>
      <c r="I836" s="45"/>
      <c r="J836" s="45"/>
      <c r="K836" s="45"/>
      <c r="L836" s="45"/>
      <c r="M836" s="45"/>
      <c r="N836" s="45"/>
      <c r="O836" s="45"/>
      <c r="P836" s="45"/>
      <c r="Q836" s="45"/>
      <c r="R836" s="45"/>
      <c r="S836" s="45"/>
      <c r="T836" s="45"/>
      <c r="U836" s="45"/>
      <c r="V836" s="45"/>
      <c r="W836" s="45"/>
      <c r="X836" s="45"/>
      <c r="Y836" s="45"/>
      <c r="Z836" s="45"/>
      <c r="AA836" s="45"/>
      <c r="AB836" s="45"/>
    </row>
    <row r="837" spans="1:28" ht="15" hidden="1" customHeight="1">
      <c r="A837" s="45"/>
      <c r="B837" s="45"/>
      <c r="C837" s="45"/>
      <c r="D837" s="45"/>
      <c r="E837" s="55"/>
      <c r="F837" s="45"/>
      <c r="G837" s="45"/>
      <c r="H837" s="45"/>
      <c r="I837" s="45"/>
      <c r="J837" s="45"/>
      <c r="K837" s="45"/>
      <c r="L837" s="45"/>
      <c r="M837" s="45"/>
      <c r="N837" s="45"/>
      <c r="O837" s="45"/>
      <c r="P837" s="45"/>
      <c r="Q837" s="45"/>
      <c r="R837" s="45"/>
      <c r="S837" s="45"/>
      <c r="T837" s="45"/>
      <c r="U837" s="45"/>
      <c r="V837" s="45"/>
      <c r="W837" s="45"/>
      <c r="X837" s="45"/>
      <c r="Y837" s="45"/>
      <c r="Z837" s="45"/>
      <c r="AA837" s="45"/>
      <c r="AB837" s="45"/>
    </row>
    <row r="838" spans="1:28" ht="15" hidden="1" customHeight="1">
      <c r="A838" s="45"/>
      <c r="B838" s="45"/>
      <c r="C838" s="45"/>
      <c r="D838" s="45"/>
      <c r="E838" s="55"/>
      <c r="F838" s="45"/>
      <c r="G838" s="45"/>
      <c r="H838" s="45"/>
      <c r="I838" s="45"/>
      <c r="J838" s="45"/>
      <c r="K838" s="45"/>
      <c r="L838" s="45"/>
      <c r="M838" s="45"/>
      <c r="N838" s="45"/>
      <c r="O838" s="45"/>
      <c r="P838" s="45"/>
      <c r="Q838" s="45"/>
      <c r="R838" s="45"/>
      <c r="S838" s="45"/>
      <c r="T838" s="45"/>
      <c r="U838" s="45"/>
      <c r="V838" s="45"/>
      <c r="W838" s="45"/>
      <c r="X838" s="45"/>
      <c r="Y838" s="45"/>
      <c r="Z838" s="45"/>
      <c r="AA838" s="45"/>
      <c r="AB838" s="45"/>
    </row>
    <row r="839" spans="1:28" ht="15" hidden="1" customHeight="1">
      <c r="A839" s="45"/>
      <c r="B839" s="45"/>
      <c r="C839" s="45"/>
      <c r="D839" s="45"/>
      <c r="E839" s="55"/>
      <c r="F839" s="45"/>
      <c r="G839" s="45"/>
      <c r="H839" s="45"/>
      <c r="I839" s="45"/>
      <c r="J839" s="45"/>
      <c r="K839" s="45"/>
      <c r="L839" s="45"/>
      <c r="M839" s="45"/>
      <c r="N839" s="45"/>
      <c r="O839" s="45"/>
      <c r="P839" s="45"/>
      <c r="Q839" s="45"/>
      <c r="R839" s="45"/>
      <c r="S839" s="45"/>
      <c r="T839" s="45"/>
      <c r="U839" s="45"/>
      <c r="V839" s="45"/>
      <c r="W839" s="45"/>
      <c r="X839" s="45"/>
      <c r="Y839" s="45"/>
      <c r="Z839" s="45"/>
      <c r="AA839" s="45"/>
      <c r="AB839" s="45"/>
    </row>
    <row r="840" spans="1:28" ht="15" hidden="1" customHeight="1">
      <c r="A840" s="45"/>
      <c r="B840" s="45"/>
      <c r="C840" s="45"/>
      <c r="D840" s="45"/>
      <c r="E840" s="55"/>
      <c r="F840" s="45"/>
      <c r="G840" s="45"/>
      <c r="H840" s="45"/>
      <c r="I840" s="45"/>
      <c r="J840" s="45"/>
      <c r="K840" s="45"/>
      <c r="L840" s="45"/>
      <c r="M840" s="45"/>
      <c r="N840" s="45"/>
      <c r="O840" s="45"/>
      <c r="P840" s="45"/>
      <c r="Q840" s="45"/>
      <c r="R840" s="45"/>
      <c r="S840" s="45"/>
      <c r="T840" s="45"/>
      <c r="U840" s="45"/>
      <c r="V840" s="45"/>
      <c r="W840" s="45"/>
      <c r="X840" s="45"/>
      <c r="Y840" s="45"/>
      <c r="Z840" s="45"/>
      <c r="AA840" s="45"/>
      <c r="AB840" s="45"/>
    </row>
    <row r="841" spans="1:28" ht="15" hidden="1" customHeight="1">
      <c r="A841" s="45"/>
      <c r="B841" s="45"/>
      <c r="C841" s="45"/>
      <c r="D841" s="45"/>
      <c r="E841" s="55"/>
      <c r="F841" s="45"/>
      <c r="G841" s="45"/>
      <c r="H841" s="45"/>
      <c r="I841" s="45"/>
      <c r="J841" s="45"/>
      <c r="K841" s="45"/>
      <c r="L841" s="45"/>
      <c r="M841" s="45"/>
      <c r="N841" s="45"/>
      <c r="O841" s="45"/>
      <c r="P841" s="45"/>
      <c r="Q841" s="45"/>
      <c r="R841" s="45"/>
      <c r="S841" s="45"/>
      <c r="T841" s="45"/>
      <c r="U841" s="45"/>
      <c r="V841" s="45"/>
      <c r="W841" s="45"/>
      <c r="X841" s="45"/>
      <c r="Y841" s="45"/>
      <c r="Z841" s="45"/>
      <c r="AA841" s="45"/>
      <c r="AB841" s="45"/>
    </row>
    <row r="842" spans="1:28" ht="15" hidden="1" customHeight="1">
      <c r="A842" s="45"/>
      <c r="B842" s="45"/>
      <c r="C842" s="45"/>
      <c r="D842" s="45"/>
      <c r="E842" s="55"/>
      <c r="F842" s="45"/>
      <c r="G842" s="45"/>
      <c r="H842" s="45"/>
      <c r="I842" s="45"/>
      <c r="J842" s="45"/>
      <c r="K842" s="45"/>
      <c r="L842" s="45"/>
      <c r="M842" s="45"/>
      <c r="N842" s="45"/>
      <c r="O842" s="45"/>
      <c r="P842" s="45"/>
      <c r="Q842" s="45"/>
      <c r="R842" s="45"/>
      <c r="S842" s="45"/>
      <c r="T842" s="45"/>
      <c r="U842" s="45"/>
      <c r="V842" s="45"/>
      <c r="W842" s="45"/>
      <c r="X842" s="45"/>
      <c r="Y842" s="45"/>
      <c r="Z842" s="45"/>
      <c r="AA842" s="45"/>
      <c r="AB842" s="45"/>
    </row>
    <row r="843" spans="1:28" ht="15" hidden="1" customHeight="1">
      <c r="A843" s="45"/>
      <c r="B843" s="45"/>
      <c r="C843" s="45"/>
      <c r="D843" s="45"/>
      <c r="E843" s="55"/>
      <c r="F843" s="45"/>
      <c r="G843" s="45"/>
      <c r="H843" s="45"/>
      <c r="I843" s="45"/>
      <c r="J843" s="45"/>
      <c r="K843" s="45"/>
      <c r="L843" s="45"/>
      <c r="M843" s="45"/>
      <c r="N843" s="45"/>
      <c r="O843" s="45"/>
      <c r="P843" s="45"/>
      <c r="Q843" s="45"/>
      <c r="R843" s="45"/>
      <c r="S843" s="45"/>
      <c r="T843" s="45"/>
      <c r="U843" s="45"/>
      <c r="V843" s="45"/>
      <c r="W843" s="45"/>
      <c r="X843" s="45"/>
      <c r="Y843" s="45"/>
      <c r="Z843" s="45"/>
      <c r="AA843" s="45"/>
      <c r="AB843" s="45"/>
    </row>
    <row r="844" spans="1:28" ht="15" hidden="1" customHeight="1">
      <c r="A844" s="45"/>
      <c r="B844" s="45"/>
      <c r="C844" s="45"/>
      <c r="D844" s="45"/>
      <c r="E844" s="55"/>
      <c r="F844" s="45"/>
      <c r="G844" s="45"/>
      <c r="H844" s="45"/>
      <c r="I844" s="45"/>
      <c r="J844" s="45"/>
      <c r="K844" s="45"/>
      <c r="L844" s="45"/>
      <c r="M844" s="45"/>
      <c r="N844" s="45"/>
      <c r="O844" s="45"/>
      <c r="P844" s="45"/>
      <c r="Q844" s="45"/>
      <c r="R844" s="45"/>
      <c r="S844" s="45"/>
      <c r="T844" s="45"/>
      <c r="U844" s="45"/>
      <c r="V844" s="45"/>
      <c r="W844" s="45"/>
      <c r="X844" s="45"/>
      <c r="Y844" s="45"/>
      <c r="Z844" s="45"/>
      <c r="AA844" s="45"/>
      <c r="AB844" s="45"/>
    </row>
    <row r="845" spans="1:28" ht="15" hidden="1" customHeight="1">
      <c r="A845" s="45"/>
      <c r="B845" s="45"/>
      <c r="C845" s="45"/>
      <c r="D845" s="45"/>
      <c r="E845" s="55"/>
      <c r="F845" s="45"/>
      <c r="G845" s="45"/>
      <c r="H845" s="45"/>
      <c r="I845" s="45"/>
      <c r="J845" s="45"/>
      <c r="K845" s="45"/>
      <c r="L845" s="45"/>
      <c r="M845" s="45"/>
      <c r="N845" s="45"/>
      <c r="O845" s="45"/>
      <c r="P845" s="45"/>
      <c r="Q845" s="45"/>
      <c r="R845" s="45"/>
      <c r="S845" s="45"/>
      <c r="T845" s="45"/>
      <c r="U845" s="45"/>
      <c r="V845" s="45"/>
      <c r="W845" s="45"/>
      <c r="X845" s="45"/>
      <c r="Y845" s="45"/>
      <c r="Z845" s="45"/>
      <c r="AA845" s="45"/>
      <c r="AB845" s="45"/>
    </row>
    <row r="846" spans="1:28" ht="15" hidden="1" customHeight="1">
      <c r="A846" s="45"/>
      <c r="B846" s="45"/>
      <c r="C846" s="45"/>
      <c r="D846" s="45"/>
      <c r="E846" s="55"/>
      <c r="F846" s="45"/>
      <c r="G846" s="45"/>
      <c r="H846" s="45"/>
      <c r="I846" s="45"/>
      <c r="J846" s="45"/>
      <c r="K846" s="45"/>
      <c r="L846" s="45"/>
      <c r="M846" s="45"/>
      <c r="N846" s="45"/>
      <c r="O846" s="45"/>
      <c r="P846" s="45"/>
      <c r="Q846" s="45"/>
      <c r="R846" s="45"/>
      <c r="S846" s="45"/>
      <c r="T846" s="45"/>
      <c r="U846" s="45"/>
      <c r="V846" s="45"/>
      <c r="W846" s="45"/>
      <c r="X846" s="45"/>
      <c r="Y846" s="45"/>
      <c r="Z846" s="45"/>
      <c r="AA846" s="45"/>
      <c r="AB846" s="45"/>
    </row>
    <row r="847" spans="1:28" ht="15" hidden="1" customHeight="1">
      <c r="A847" s="45"/>
      <c r="B847" s="45"/>
      <c r="C847" s="45"/>
      <c r="D847" s="45"/>
      <c r="E847" s="55"/>
      <c r="F847" s="45"/>
      <c r="G847" s="45"/>
      <c r="H847" s="45"/>
      <c r="I847" s="45"/>
      <c r="J847" s="45"/>
      <c r="K847" s="45"/>
      <c r="L847" s="45"/>
      <c r="M847" s="45"/>
      <c r="N847" s="45"/>
      <c r="O847" s="45"/>
      <c r="P847" s="45"/>
      <c r="Q847" s="45"/>
      <c r="R847" s="45"/>
      <c r="S847" s="45"/>
      <c r="T847" s="45"/>
      <c r="U847" s="45"/>
      <c r="V847" s="45"/>
      <c r="W847" s="45"/>
      <c r="X847" s="45"/>
      <c r="Y847" s="45"/>
      <c r="Z847" s="45"/>
      <c r="AA847" s="45"/>
      <c r="AB847" s="45"/>
    </row>
    <row r="848" spans="1:28" ht="15" hidden="1" customHeight="1">
      <c r="A848" s="45"/>
      <c r="B848" s="45"/>
      <c r="C848" s="45"/>
      <c r="D848" s="45"/>
      <c r="E848" s="55"/>
      <c r="F848" s="45"/>
      <c r="G848" s="45"/>
      <c r="H848" s="45"/>
      <c r="I848" s="45"/>
      <c r="J848" s="45"/>
      <c r="K848" s="45"/>
      <c r="L848" s="45"/>
      <c r="M848" s="45"/>
      <c r="N848" s="45"/>
      <c r="O848" s="45"/>
      <c r="P848" s="45"/>
      <c r="Q848" s="45"/>
      <c r="R848" s="45"/>
      <c r="S848" s="45"/>
      <c r="T848" s="45"/>
      <c r="U848" s="45"/>
      <c r="V848" s="45"/>
      <c r="W848" s="45"/>
      <c r="X848" s="45"/>
      <c r="Y848" s="45"/>
      <c r="Z848" s="45"/>
      <c r="AA848" s="45"/>
      <c r="AB848" s="45"/>
    </row>
    <row r="849" spans="1:28" ht="15" hidden="1" customHeight="1">
      <c r="A849" s="45"/>
      <c r="B849" s="45"/>
      <c r="C849" s="45"/>
      <c r="D849" s="45"/>
      <c r="E849" s="55"/>
      <c r="F849" s="45"/>
      <c r="G849" s="45"/>
      <c r="H849" s="45"/>
      <c r="I849" s="45"/>
      <c r="J849" s="45"/>
      <c r="K849" s="45"/>
      <c r="L849" s="45"/>
      <c r="M849" s="45"/>
      <c r="N849" s="45"/>
      <c r="O849" s="45"/>
      <c r="P849" s="45"/>
      <c r="Q849" s="45"/>
      <c r="R849" s="45"/>
      <c r="S849" s="45"/>
      <c r="T849" s="45"/>
      <c r="U849" s="45"/>
      <c r="V849" s="45"/>
      <c r="W849" s="45"/>
      <c r="X849" s="45"/>
      <c r="Y849" s="45"/>
      <c r="Z849" s="45"/>
      <c r="AA849" s="45"/>
      <c r="AB849" s="45"/>
    </row>
    <row r="850" spans="1:28" ht="15" hidden="1" customHeight="1">
      <c r="A850" s="45"/>
      <c r="B850" s="45"/>
      <c r="C850" s="45"/>
      <c r="D850" s="45"/>
      <c r="E850" s="55"/>
      <c r="F850" s="45"/>
      <c r="G850" s="45"/>
      <c r="H850" s="45"/>
      <c r="I850" s="45"/>
      <c r="J850" s="45"/>
      <c r="K850" s="45"/>
      <c r="L850" s="45"/>
      <c r="M850" s="45"/>
      <c r="N850" s="45"/>
      <c r="O850" s="45"/>
      <c r="P850" s="45"/>
      <c r="Q850" s="45"/>
      <c r="R850" s="45"/>
      <c r="S850" s="45"/>
      <c r="T850" s="45"/>
      <c r="U850" s="45"/>
      <c r="V850" s="45"/>
      <c r="W850" s="45"/>
      <c r="X850" s="45"/>
      <c r="Y850" s="45"/>
      <c r="Z850" s="45"/>
      <c r="AA850" s="45"/>
      <c r="AB850" s="45"/>
    </row>
    <row r="851" spans="1:28" ht="15" hidden="1" customHeight="1">
      <c r="A851" s="45"/>
      <c r="B851" s="45"/>
      <c r="C851" s="45"/>
      <c r="D851" s="45"/>
      <c r="E851" s="55"/>
      <c r="F851" s="45"/>
      <c r="G851" s="45"/>
      <c r="H851" s="45"/>
      <c r="I851" s="45"/>
      <c r="J851" s="45"/>
      <c r="K851" s="45"/>
      <c r="L851" s="45"/>
      <c r="M851" s="45"/>
      <c r="N851" s="45"/>
      <c r="O851" s="45"/>
      <c r="P851" s="45"/>
      <c r="Q851" s="45"/>
      <c r="R851" s="45"/>
      <c r="S851" s="45"/>
      <c r="T851" s="45"/>
      <c r="U851" s="45"/>
      <c r="V851" s="45"/>
      <c r="W851" s="45"/>
      <c r="X851" s="45"/>
      <c r="Y851" s="45"/>
      <c r="Z851" s="45"/>
      <c r="AA851" s="45"/>
      <c r="AB851" s="45"/>
    </row>
    <row r="852" spans="1:28" ht="15" hidden="1" customHeight="1">
      <c r="A852" s="45"/>
      <c r="B852" s="45"/>
      <c r="C852" s="45"/>
      <c r="D852" s="45"/>
      <c r="E852" s="55"/>
      <c r="F852" s="45"/>
      <c r="G852" s="45"/>
      <c r="H852" s="45"/>
      <c r="I852" s="45"/>
      <c r="J852" s="45"/>
      <c r="K852" s="45"/>
      <c r="L852" s="45"/>
      <c r="M852" s="45"/>
      <c r="N852" s="45"/>
      <c r="O852" s="45"/>
      <c r="P852" s="45"/>
      <c r="Q852" s="45"/>
      <c r="R852" s="45"/>
      <c r="S852" s="45"/>
      <c r="T852" s="45"/>
      <c r="U852" s="45"/>
      <c r="V852" s="45"/>
      <c r="W852" s="45"/>
      <c r="X852" s="45"/>
      <c r="Y852" s="45"/>
      <c r="Z852" s="45"/>
      <c r="AA852" s="45"/>
      <c r="AB852" s="45"/>
    </row>
    <row r="853" spans="1:28" ht="15" hidden="1" customHeight="1">
      <c r="A853" s="45"/>
      <c r="B853" s="45"/>
      <c r="C853" s="45"/>
      <c r="D853" s="45"/>
      <c r="E853" s="55"/>
      <c r="F853" s="45"/>
      <c r="G853" s="45"/>
      <c r="H853" s="45"/>
      <c r="I853" s="45"/>
      <c r="J853" s="45"/>
      <c r="K853" s="45"/>
      <c r="L853" s="45"/>
      <c r="M853" s="45"/>
      <c r="N853" s="45"/>
      <c r="O853" s="45"/>
      <c r="P853" s="45"/>
      <c r="Q853" s="45"/>
      <c r="R853" s="45"/>
      <c r="S853" s="45"/>
      <c r="T853" s="45"/>
      <c r="U853" s="45"/>
      <c r="V853" s="45"/>
      <c r="W853" s="45"/>
      <c r="X853" s="45"/>
      <c r="Y853" s="45"/>
      <c r="Z853" s="45"/>
      <c r="AA853" s="45"/>
      <c r="AB853" s="45"/>
    </row>
    <row r="854" spans="1:28" ht="15" hidden="1" customHeight="1">
      <c r="A854" s="45"/>
      <c r="B854" s="45"/>
      <c r="C854" s="45"/>
      <c r="D854" s="45"/>
      <c r="E854" s="55"/>
      <c r="F854" s="45"/>
      <c r="G854" s="45"/>
      <c r="H854" s="45"/>
      <c r="I854" s="45"/>
      <c r="J854" s="45"/>
      <c r="K854" s="45"/>
      <c r="L854" s="45"/>
      <c r="M854" s="45"/>
      <c r="N854" s="45"/>
      <c r="O854" s="45"/>
      <c r="P854" s="45"/>
      <c r="Q854" s="45"/>
      <c r="R854" s="45"/>
      <c r="S854" s="45"/>
      <c r="T854" s="45"/>
      <c r="U854" s="45"/>
      <c r="V854" s="45"/>
      <c r="W854" s="45"/>
      <c r="X854" s="45"/>
      <c r="Y854" s="45"/>
      <c r="Z854" s="45"/>
      <c r="AA854" s="45"/>
      <c r="AB854" s="45"/>
    </row>
    <row r="855" spans="1:28" ht="15" hidden="1" customHeight="1">
      <c r="A855" s="45"/>
      <c r="B855" s="45"/>
      <c r="C855" s="45"/>
      <c r="D855" s="45"/>
      <c r="E855" s="55"/>
      <c r="F855" s="45"/>
      <c r="G855" s="45"/>
      <c r="H855" s="45"/>
      <c r="I855" s="45"/>
      <c r="J855" s="45"/>
      <c r="K855" s="45"/>
      <c r="L855" s="45"/>
      <c r="M855" s="45"/>
      <c r="N855" s="45"/>
      <c r="O855" s="45"/>
      <c r="P855" s="45"/>
      <c r="Q855" s="45"/>
      <c r="R855" s="45"/>
      <c r="S855" s="45"/>
      <c r="T855" s="45"/>
      <c r="U855" s="45"/>
      <c r="V855" s="45"/>
      <c r="W855" s="45"/>
      <c r="X855" s="45"/>
      <c r="Y855" s="45"/>
      <c r="Z855" s="45"/>
      <c r="AA855" s="45"/>
      <c r="AB855" s="45"/>
    </row>
    <row r="856" spans="1:28" ht="15" hidden="1" customHeight="1">
      <c r="A856" s="45"/>
      <c r="B856" s="45"/>
      <c r="C856" s="45"/>
      <c r="D856" s="45"/>
      <c r="E856" s="55"/>
      <c r="F856" s="45"/>
      <c r="G856" s="45"/>
      <c r="H856" s="45"/>
      <c r="I856" s="45"/>
      <c r="J856" s="45"/>
      <c r="K856" s="45"/>
      <c r="L856" s="45"/>
      <c r="M856" s="45"/>
      <c r="N856" s="45"/>
      <c r="O856" s="45"/>
      <c r="P856" s="45"/>
      <c r="Q856" s="45"/>
      <c r="R856" s="45"/>
      <c r="S856" s="45"/>
      <c r="T856" s="45"/>
      <c r="U856" s="45"/>
      <c r="V856" s="45"/>
      <c r="W856" s="45"/>
      <c r="X856" s="45"/>
      <c r="Y856" s="45"/>
      <c r="Z856" s="45"/>
      <c r="AA856" s="45"/>
      <c r="AB856" s="45"/>
    </row>
    <row r="857" spans="1:28" ht="15" hidden="1" customHeight="1">
      <c r="A857" s="45"/>
      <c r="B857" s="45"/>
      <c r="C857" s="45"/>
      <c r="D857" s="45"/>
      <c r="E857" s="55"/>
      <c r="F857" s="45"/>
      <c r="G857" s="45"/>
      <c r="H857" s="45"/>
      <c r="I857" s="45"/>
      <c r="J857" s="45"/>
      <c r="K857" s="45"/>
      <c r="L857" s="45"/>
      <c r="M857" s="45"/>
      <c r="N857" s="45"/>
      <c r="O857" s="45"/>
      <c r="P857" s="45"/>
      <c r="Q857" s="45"/>
      <c r="R857" s="45"/>
      <c r="S857" s="45"/>
      <c r="T857" s="45"/>
      <c r="U857" s="45"/>
      <c r="V857" s="45"/>
      <c r="W857" s="45"/>
      <c r="X857" s="45"/>
      <c r="Y857" s="45"/>
      <c r="Z857" s="45"/>
      <c r="AA857" s="45"/>
      <c r="AB857" s="45"/>
    </row>
    <row r="858" spans="1:28" ht="15" hidden="1" customHeight="1">
      <c r="A858" s="45"/>
      <c r="B858" s="45"/>
      <c r="C858" s="45"/>
      <c r="D858" s="45"/>
      <c r="E858" s="55"/>
      <c r="F858" s="45"/>
      <c r="G858" s="45"/>
      <c r="H858" s="45"/>
      <c r="I858" s="45"/>
      <c r="J858" s="45"/>
      <c r="K858" s="45"/>
      <c r="L858" s="45"/>
      <c r="M858" s="45"/>
      <c r="N858" s="45"/>
      <c r="O858" s="45"/>
      <c r="P858" s="45"/>
      <c r="Q858" s="45"/>
      <c r="R858" s="45"/>
      <c r="S858" s="45"/>
      <c r="T858" s="45"/>
      <c r="U858" s="45"/>
      <c r="V858" s="45"/>
      <c r="W858" s="45"/>
      <c r="X858" s="45"/>
      <c r="Y858" s="45"/>
      <c r="Z858" s="45"/>
      <c r="AA858" s="45"/>
      <c r="AB858" s="45"/>
    </row>
    <row r="859" spans="1:28" ht="15" hidden="1" customHeight="1">
      <c r="A859" s="45"/>
      <c r="B859" s="45"/>
      <c r="C859" s="45"/>
      <c r="D859" s="45"/>
      <c r="E859" s="55"/>
      <c r="F859" s="45"/>
      <c r="G859" s="45"/>
      <c r="H859" s="45"/>
      <c r="I859" s="45"/>
      <c r="J859" s="45"/>
      <c r="K859" s="45"/>
      <c r="L859" s="45"/>
      <c r="M859" s="45"/>
      <c r="N859" s="45"/>
      <c r="O859" s="45"/>
      <c r="P859" s="45"/>
      <c r="Q859" s="45"/>
      <c r="R859" s="45"/>
      <c r="S859" s="45"/>
      <c r="T859" s="45"/>
      <c r="U859" s="45"/>
      <c r="V859" s="45"/>
      <c r="W859" s="45"/>
      <c r="X859" s="45"/>
      <c r="Y859" s="45"/>
      <c r="Z859" s="45"/>
      <c r="AA859" s="45"/>
      <c r="AB859" s="45"/>
    </row>
    <row r="860" spans="1:28" ht="15" hidden="1" customHeight="1">
      <c r="A860" s="45"/>
      <c r="B860" s="45"/>
      <c r="C860" s="45"/>
      <c r="D860" s="45"/>
      <c r="E860" s="55"/>
      <c r="F860" s="45"/>
      <c r="G860" s="45"/>
      <c r="H860" s="45"/>
      <c r="I860" s="45"/>
      <c r="J860" s="45"/>
      <c r="K860" s="45"/>
      <c r="L860" s="45"/>
      <c r="M860" s="45"/>
      <c r="N860" s="45"/>
      <c r="O860" s="45"/>
      <c r="P860" s="45"/>
      <c r="Q860" s="45"/>
      <c r="R860" s="45"/>
      <c r="S860" s="45"/>
      <c r="T860" s="45"/>
      <c r="U860" s="45"/>
      <c r="V860" s="45"/>
      <c r="W860" s="45"/>
      <c r="X860" s="45"/>
      <c r="Y860" s="45"/>
      <c r="Z860" s="45"/>
      <c r="AA860" s="45"/>
      <c r="AB860" s="45"/>
    </row>
    <row r="861" spans="1:28" ht="15" hidden="1" customHeight="1">
      <c r="A861" s="45"/>
      <c r="B861" s="45"/>
      <c r="C861" s="45"/>
      <c r="D861" s="45"/>
      <c r="E861" s="55"/>
      <c r="F861" s="45"/>
      <c r="G861" s="45"/>
      <c r="H861" s="45"/>
      <c r="I861" s="45"/>
      <c r="J861" s="45"/>
      <c r="K861" s="45"/>
      <c r="L861" s="45"/>
      <c r="M861" s="45"/>
      <c r="N861" s="45"/>
      <c r="O861" s="45"/>
      <c r="P861" s="45"/>
      <c r="Q861" s="45"/>
      <c r="R861" s="45"/>
      <c r="S861" s="45"/>
      <c r="T861" s="45"/>
      <c r="U861" s="45"/>
      <c r="V861" s="45"/>
      <c r="W861" s="45"/>
      <c r="X861" s="45"/>
      <c r="Y861" s="45"/>
      <c r="Z861" s="45"/>
      <c r="AA861" s="45"/>
      <c r="AB861" s="45"/>
    </row>
    <row r="862" spans="1:28" ht="15" hidden="1" customHeight="1">
      <c r="A862" s="45"/>
      <c r="B862" s="45"/>
      <c r="C862" s="45"/>
      <c r="D862" s="45"/>
      <c r="E862" s="55"/>
      <c r="F862" s="45"/>
      <c r="G862" s="45"/>
      <c r="H862" s="45"/>
      <c r="I862" s="45"/>
      <c r="J862" s="45"/>
      <c r="K862" s="45"/>
      <c r="L862" s="45"/>
      <c r="M862" s="45"/>
      <c r="N862" s="45"/>
      <c r="O862" s="45"/>
      <c r="P862" s="45"/>
      <c r="Q862" s="45"/>
      <c r="R862" s="45"/>
      <c r="S862" s="45"/>
      <c r="T862" s="45"/>
      <c r="U862" s="45"/>
      <c r="V862" s="45"/>
      <c r="W862" s="45"/>
      <c r="X862" s="45"/>
      <c r="Y862" s="45"/>
      <c r="Z862" s="45"/>
      <c r="AA862" s="45"/>
      <c r="AB862" s="45"/>
    </row>
    <row r="863" spans="1:28" ht="15" hidden="1" customHeight="1">
      <c r="A863" s="45"/>
      <c r="B863" s="45"/>
      <c r="C863" s="45"/>
      <c r="D863" s="45"/>
      <c r="E863" s="55"/>
      <c r="F863" s="45"/>
      <c r="G863" s="45"/>
      <c r="H863" s="45"/>
      <c r="I863" s="45"/>
      <c r="J863" s="45"/>
      <c r="K863" s="45"/>
      <c r="L863" s="45"/>
      <c r="M863" s="45"/>
      <c r="N863" s="45"/>
      <c r="O863" s="45"/>
      <c r="P863" s="45"/>
      <c r="Q863" s="45"/>
      <c r="R863" s="45"/>
      <c r="S863" s="45"/>
      <c r="T863" s="45"/>
      <c r="U863" s="45"/>
      <c r="V863" s="45"/>
      <c r="W863" s="45"/>
      <c r="X863" s="45"/>
      <c r="Y863" s="45"/>
      <c r="Z863" s="45"/>
      <c r="AA863" s="45"/>
      <c r="AB863" s="45"/>
    </row>
    <row r="864" spans="1:28" ht="15" hidden="1" customHeight="1">
      <c r="A864" s="45"/>
      <c r="B864" s="45"/>
      <c r="C864" s="45"/>
      <c r="D864" s="45"/>
      <c r="E864" s="55"/>
      <c r="F864" s="45"/>
      <c r="G864" s="45"/>
      <c r="H864" s="45"/>
      <c r="I864" s="45"/>
      <c r="J864" s="45"/>
      <c r="K864" s="45"/>
      <c r="L864" s="45"/>
      <c r="M864" s="45"/>
      <c r="N864" s="45"/>
      <c r="O864" s="45"/>
      <c r="P864" s="45"/>
      <c r="Q864" s="45"/>
      <c r="R864" s="45"/>
      <c r="S864" s="45"/>
      <c r="T864" s="45"/>
      <c r="U864" s="45"/>
      <c r="V864" s="45"/>
      <c r="W864" s="45"/>
      <c r="X864" s="45"/>
      <c r="Y864" s="45"/>
      <c r="Z864" s="45"/>
      <c r="AA864" s="45"/>
      <c r="AB864" s="45"/>
    </row>
    <row r="865" spans="1:28" ht="15" hidden="1" customHeight="1">
      <c r="A865" s="45"/>
      <c r="B865" s="45"/>
      <c r="C865" s="45"/>
      <c r="D865" s="45"/>
      <c r="E865" s="55"/>
      <c r="F865" s="45"/>
      <c r="G865" s="45"/>
      <c r="H865" s="45"/>
      <c r="I865" s="45"/>
      <c r="J865" s="45"/>
      <c r="K865" s="45"/>
      <c r="L865" s="45"/>
      <c r="M865" s="45"/>
      <c r="N865" s="45"/>
      <c r="O865" s="45"/>
      <c r="P865" s="45"/>
      <c r="Q865" s="45"/>
      <c r="R865" s="45"/>
      <c r="S865" s="45"/>
      <c r="T865" s="45"/>
      <c r="U865" s="45"/>
      <c r="V865" s="45"/>
      <c r="W865" s="45"/>
      <c r="X865" s="45"/>
      <c r="Y865" s="45"/>
      <c r="Z865" s="45"/>
      <c r="AA865" s="45"/>
      <c r="AB865" s="45"/>
    </row>
    <row r="866" spans="1:28" ht="15" hidden="1" customHeight="1">
      <c r="A866" s="45"/>
      <c r="B866" s="45"/>
      <c r="C866" s="45"/>
      <c r="D866" s="45"/>
      <c r="E866" s="55"/>
      <c r="F866" s="45"/>
      <c r="G866" s="45"/>
      <c r="H866" s="45"/>
      <c r="I866" s="45"/>
      <c r="J866" s="45"/>
      <c r="K866" s="45"/>
      <c r="L866" s="45"/>
      <c r="M866" s="45"/>
      <c r="N866" s="45"/>
      <c r="O866" s="45"/>
      <c r="P866" s="45"/>
      <c r="Q866" s="45"/>
      <c r="R866" s="45"/>
      <c r="S866" s="45"/>
      <c r="T866" s="45"/>
      <c r="U866" s="45"/>
      <c r="V866" s="45"/>
      <c r="W866" s="45"/>
      <c r="X866" s="45"/>
      <c r="Y866" s="45"/>
      <c r="Z866" s="45"/>
      <c r="AA866" s="45"/>
      <c r="AB866" s="45"/>
    </row>
    <row r="867" spans="1:28" ht="15" hidden="1" customHeight="1">
      <c r="A867" s="45"/>
      <c r="B867" s="45"/>
      <c r="C867" s="45"/>
      <c r="D867" s="45"/>
      <c r="E867" s="55"/>
      <c r="F867" s="45"/>
      <c r="G867" s="45"/>
      <c r="H867" s="45"/>
      <c r="I867" s="45"/>
      <c r="J867" s="45"/>
      <c r="K867" s="45"/>
      <c r="L867" s="45"/>
      <c r="M867" s="45"/>
      <c r="N867" s="45"/>
      <c r="O867" s="45"/>
      <c r="P867" s="45"/>
      <c r="Q867" s="45"/>
      <c r="R867" s="45"/>
      <c r="S867" s="45"/>
      <c r="T867" s="45"/>
      <c r="U867" s="45"/>
      <c r="V867" s="45"/>
      <c r="W867" s="45"/>
      <c r="X867" s="45"/>
      <c r="Y867" s="45"/>
      <c r="Z867" s="45"/>
      <c r="AA867" s="45"/>
      <c r="AB867" s="45"/>
    </row>
    <row r="868" spans="1:28" ht="15" hidden="1" customHeight="1">
      <c r="A868" s="45"/>
      <c r="B868" s="45"/>
      <c r="C868" s="45"/>
      <c r="D868" s="45"/>
      <c r="E868" s="55"/>
      <c r="F868" s="45"/>
      <c r="G868" s="45"/>
      <c r="H868" s="45"/>
      <c r="I868" s="45"/>
      <c r="J868" s="45"/>
      <c r="K868" s="45"/>
      <c r="L868" s="45"/>
      <c r="M868" s="45"/>
      <c r="N868" s="45"/>
      <c r="O868" s="45"/>
      <c r="P868" s="45"/>
      <c r="Q868" s="45"/>
      <c r="R868" s="45"/>
      <c r="S868" s="45"/>
      <c r="T868" s="45"/>
      <c r="U868" s="45"/>
      <c r="V868" s="45"/>
      <c r="W868" s="45"/>
      <c r="X868" s="45"/>
      <c r="Y868" s="45"/>
      <c r="Z868" s="45"/>
      <c r="AA868" s="45"/>
      <c r="AB868" s="45"/>
    </row>
    <row r="869" spans="1:28" ht="15" hidden="1" customHeight="1">
      <c r="A869" s="45"/>
      <c r="B869" s="45"/>
      <c r="C869" s="45"/>
      <c r="D869" s="45"/>
      <c r="E869" s="55"/>
      <c r="F869" s="45"/>
      <c r="G869" s="45"/>
      <c r="H869" s="45"/>
      <c r="I869" s="45"/>
      <c r="J869" s="45"/>
      <c r="K869" s="45"/>
      <c r="L869" s="45"/>
      <c r="M869" s="45"/>
      <c r="N869" s="45"/>
      <c r="O869" s="45"/>
      <c r="P869" s="45"/>
      <c r="Q869" s="45"/>
      <c r="R869" s="45"/>
      <c r="S869" s="45"/>
      <c r="T869" s="45"/>
      <c r="U869" s="45"/>
      <c r="V869" s="45"/>
      <c r="W869" s="45"/>
      <c r="X869" s="45"/>
      <c r="Y869" s="45"/>
      <c r="Z869" s="45"/>
      <c r="AA869" s="45"/>
      <c r="AB869" s="45"/>
    </row>
    <row r="870" spans="1:28" ht="15" hidden="1" customHeight="1">
      <c r="A870" s="45"/>
      <c r="B870" s="45"/>
      <c r="C870" s="45"/>
      <c r="D870" s="45"/>
      <c r="E870" s="55"/>
      <c r="F870" s="45"/>
      <c r="G870" s="45"/>
      <c r="H870" s="45"/>
      <c r="I870" s="45"/>
      <c r="J870" s="45"/>
      <c r="K870" s="45"/>
      <c r="L870" s="45"/>
      <c r="M870" s="45"/>
      <c r="N870" s="45"/>
      <c r="O870" s="45"/>
      <c r="P870" s="45"/>
      <c r="Q870" s="45"/>
      <c r="R870" s="45"/>
      <c r="S870" s="45"/>
      <c r="T870" s="45"/>
      <c r="U870" s="45"/>
      <c r="V870" s="45"/>
      <c r="W870" s="45"/>
      <c r="X870" s="45"/>
      <c r="Y870" s="45"/>
      <c r="Z870" s="45"/>
      <c r="AA870" s="45"/>
      <c r="AB870" s="45"/>
    </row>
    <row r="871" spans="1:28" ht="15" hidden="1" customHeight="1">
      <c r="A871" s="45"/>
      <c r="B871" s="45"/>
      <c r="C871" s="45"/>
      <c r="D871" s="45"/>
      <c r="E871" s="55"/>
      <c r="F871" s="45"/>
      <c r="G871" s="45"/>
      <c r="H871" s="45"/>
      <c r="I871" s="45"/>
      <c r="J871" s="45"/>
      <c r="K871" s="45"/>
      <c r="L871" s="45"/>
      <c r="M871" s="45"/>
      <c r="N871" s="45"/>
      <c r="O871" s="45"/>
      <c r="P871" s="45"/>
      <c r="Q871" s="45"/>
      <c r="R871" s="45"/>
      <c r="S871" s="45"/>
      <c r="T871" s="45"/>
      <c r="U871" s="45"/>
      <c r="V871" s="45"/>
      <c r="W871" s="45"/>
      <c r="X871" s="45"/>
      <c r="Y871" s="45"/>
      <c r="Z871" s="45"/>
      <c r="AA871" s="45"/>
      <c r="AB871" s="45"/>
    </row>
    <row r="872" spans="1:28" ht="15" hidden="1" customHeight="1">
      <c r="A872" s="45"/>
      <c r="B872" s="45"/>
      <c r="C872" s="45"/>
      <c r="D872" s="45"/>
      <c r="E872" s="55"/>
      <c r="F872" s="45"/>
      <c r="G872" s="45"/>
      <c r="H872" s="45"/>
      <c r="I872" s="45"/>
      <c r="J872" s="45"/>
      <c r="K872" s="45"/>
      <c r="L872" s="45"/>
      <c r="M872" s="45"/>
      <c r="N872" s="45"/>
      <c r="O872" s="45"/>
      <c r="P872" s="45"/>
      <c r="Q872" s="45"/>
      <c r="R872" s="45"/>
      <c r="S872" s="45"/>
      <c r="T872" s="45"/>
      <c r="U872" s="45"/>
      <c r="V872" s="45"/>
      <c r="W872" s="45"/>
      <c r="X872" s="45"/>
      <c r="Y872" s="45"/>
      <c r="Z872" s="45"/>
      <c r="AA872" s="45"/>
      <c r="AB872" s="45"/>
    </row>
    <row r="873" spans="1:28" ht="15" hidden="1" customHeight="1">
      <c r="A873" s="45"/>
      <c r="B873" s="45"/>
      <c r="C873" s="45"/>
      <c r="D873" s="45"/>
      <c r="E873" s="55"/>
      <c r="F873" s="45"/>
      <c r="G873" s="45"/>
      <c r="H873" s="45"/>
      <c r="I873" s="45"/>
      <c r="J873" s="45"/>
      <c r="K873" s="45"/>
      <c r="L873" s="45"/>
      <c r="M873" s="45"/>
      <c r="N873" s="45"/>
      <c r="O873" s="45"/>
      <c r="P873" s="45"/>
      <c r="Q873" s="45"/>
      <c r="R873" s="45"/>
      <c r="S873" s="45"/>
      <c r="T873" s="45"/>
      <c r="U873" s="45"/>
      <c r="V873" s="45"/>
      <c r="W873" s="45"/>
      <c r="X873" s="45"/>
      <c r="Y873" s="45"/>
      <c r="Z873" s="45"/>
      <c r="AA873" s="45"/>
      <c r="AB873" s="45"/>
    </row>
    <row r="874" spans="1:28" ht="15" hidden="1" customHeight="1">
      <c r="A874" s="45"/>
      <c r="B874" s="45"/>
      <c r="C874" s="45"/>
      <c r="D874" s="45"/>
      <c r="E874" s="55"/>
      <c r="F874" s="45"/>
      <c r="G874" s="45"/>
      <c r="H874" s="45"/>
      <c r="I874" s="45"/>
      <c r="J874" s="45"/>
      <c r="K874" s="45"/>
      <c r="L874" s="45"/>
      <c r="M874" s="45"/>
      <c r="N874" s="45"/>
      <c r="O874" s="45"/>
      <c r="P874" s="45"/>
      <c r="Q874" s="45"/>
      <c r="R874" s="45"/>
      <c r="S874" s="45"/>
      <c r="T874" s="45"/>
      <c r="U874" s="45"/>
      <c r="V874" s="45"/>
      <c r="W874" s="45"/>
      <c r="X874" s="45"/>
      <c r="Y874" s="45"/>
      <c r="Z874" s="45"/>
      <c r="AA874" s="45"/>
      <c r="AB874" s="45"/>
    </row>
    <row r="875" spans="1:28" ht="15" hidden="1" customHeight="1">
      <c r="A875" s="45"/>
      <c r="B875" s="45"/>
      <c r="C875" s="45"/>
      <c r="D875" s="45"/>
      <c r="E875" s="55"/>
      <c r="F875" s="45"/>
      <c r="G875" s="45"/>
      <c r="H875" s="45"/>
      <c r="I875" s="45"/>
      <c r="J875" s="45"/>
      <c r="K875" s="45"/>
      <c r="L875" s="45"/>
      <c r="M875" s="45"/>
      <c r="N875" s="45"/>
      <c r="O875" s="45"/>
      <c r="P875" s="45"/>
      <c r="Q875" s="45"/>
      <c r="R875" s="45"/>
      <c r="S875" s="45"/>
      <c r="T875" s="45"/>
      <c r="U875" s="45"/>
      <c r="V875" s="45"/>
      <c r="W875" s="45"/>
      <c r="X875" s="45"/>
      <c r="Y875" s="45"/>
      <c r="Z875" s="45"/>
      <c r="AA875" s="45"/>
      <c r="AB875" s="45"/>
    </row>
    <row r="876" spans="1:28" ht="15" hidden="1" customHeight="1">
      <c r="A876" s="45"/>
      <c r="B876" s="45"/>
      <c r="C876" s="45"/>
      <c r="D876" s="45"/>
      <c r="E876" s="55"/>
      <c r="F876" s="45"/>
      <c r="G876" s="45"/>
      <c r="H876" s="45"/>
      <c r="I876" s="45"/>
      <c r="J876" s="45"/>
      <c r="K876" s="45"/>
      <c r="L876" s="45"/>
      <c r="M876" s="45"/>
      <c r="N876" s="45"/>
      <c r="O876" s="45"/>
      <c r="P876" s="45"/>
      <c r="Q876" s="45"/>
      <c r="R876" s="45"/>
      <c r="S876" s="45"/>
      <c r="T876" s="45"/>
      <c r="U876" s="45"/>
      <c r="V876" s="45"/>
      <c r="W876" s="45"/>
      <c r="X876" s="45"/>
      <c r="Y876" s="45"/>
      <c r="Z876" s="45"/>
      <c r="AA876" s="45"/>
      <c r="AB876" s="45"/>
    </row>
    <row r="877" spans="1:28" ht="15" hidden="1" customHeight="1">
      <c r="A877" s="45"/>
      <c r="B877" s="45"/>
      <c r="C877" s="45"/>
      <c r="D877" s="45"/>
      <c r="E877" s="55"/>
      <c r="F877" s="45"/>
      <c r="G877" s="45"/>
      <c r="H877" s="45"/>
      <c r="I877" s="45"/>
      <c r="J877" s="45"/>
      <c r="K877" s="45"/>
      <c r="L877" s="45"/>
      <c r="M877" s="45"/>
      <c r="N877" s="45"/>
      <c r="O877" s="45"/>
      <c r="P877" s="45"/>
      <c r="Q877" s="45"/>
      <c r="R877" s="45"/>
      <c r="S877" s="45"/>
      <c r="T877" s="45"/>
      <c r="U877" s="45"/>
      <c r="V877" s="45"/>
      <c r="W877" s="45"/>
      <c r="X877" s="45"/>
      <c r="Y877" s="45"/>
      <c r="Z877" s="45"/>
      <c r="AA877" s="45"/>
      <c r="AB877" s="45"/>
    </row>
    <row r="878" spans="1:28" ht="15" hidden="1" customHeight="1">
      <c r="A878" s="45"/>
      <c r="B878" s="45"/>
      <c r="C878" s="45"/>
      <c r="D878" s="45"/>
      <c r="E878" s="55"/>
      <c r="F878" s="45"/>
      <c r="G878" s="45"/>
      <c r="H878" s="45"/>
      <c r="I878" s="45"/>
      <c r="J878" s="45"/>
      <c r="K878" s="45"/>
      <c r="L878" s="45"/>
      <c r="M878" s="45"/>
      <c r="N878" s="45"/>
      <c r="O878" s="45"/>
      <c r="P878" s="45"/>
      <c r="Q878" s="45"/>
      <c r="R878" s="45"/>
      <c r="S878" s="45"/>
      <c r="T878" s="45"/>
      <c r="U878" s="45"/>
      <c r="V878" s="45"/>
      <c r="W878" s="45"/>
      <c r="X878" s="45"/>
      <c r="Y878" s="45"/>
      <c r="Z878" s="45"/>
      <c r="AA878" s="45"/>
      <c r="AB878" s="45"/>
    </row>
    <row r="879" spans="1:28" ht="15" hidden="1" customHeight="1">
      <c r="A879" s="45"/>
      <c r="B879" s="45"/>
      <c r="C879" s="45"/>
      <c r="D879" s="45"/>
      <c r="E879" s="55"/>
      <c r="F879" s="45"/>
      <c r="G879" s="45"/>
      <c r="H879" s="45"/>
      <c r="I879" s="45"/>
      <c r="J879" s="45"/>
      <c r="K879" s="45"/>
      <c r="L879" s="45"/>
      <c r="M879" s="45"/>
      <c r="N879" s="45"/>
      <c r="O879" s="45"/>
      <c r="P879" s="45"/>
      <c r="Q879" s="45"/>
      <c r="R879" s="45"/>
      <c r="S879" s="45"/>
      <c r="T879" s="45"/>
      <c r="U879" s="45"/>
      <c r="V879" s="45"/>
      <c r="W879" s="45"/>
      <c r="X879" s="45"/>
      <c r="Y879" s="45"/>
      <c r="Z879" s="45"/>
      <c r="AA879" s="45"/>
      <c r="AB879" s="45"/>
    </row>
    <row r="880" spans="1:28" ht="15" hidden="1" customHeight="1">
      <c r="A880" s="45"/>
      <c r="B880" s="45"/>
      <c r="C880" s="45"/>
      <c r="D880" s="45"/>
      <c r="E880" s="55"/>
      <c r="F880" s="45"/>
      <c r="G880" s="45"/>
      <c r="H880" s="45"/>
      <c r="I880" s="45"/>
      <c r="J880" s="45"/>
      <c r="K880" s="45"/>
      <c r="L880" s="45"/>
      <c r="M880" s="45"/>
      <c r="N880" s="45"/>
      <c r="O880" s="45"/>
      <c r="P880" s="45"/>
      <c r="Q880" s="45"/>
      <c r="R880" s="45"/>
      <c r="S880" s="45"/>
      <c r="T880" s="45"/>
      <c r="U880" s="45"/>
      <c r="V880" s="45"/>
      <c r="W880" s="45"/>
      <c r="X880" s="45"/>
      <c r="Y880" s="45"/>
      <c r="Z880" s="45"/>
      <c r="AA880" s="45"/>
      <c r="AB880" s="45"/>
    </row>
    <row r="881" spans="1:28" ht="15" hidden="1" customHeight="1">
      <c r="A881" s="45"/>
      <c r="B881" s="45"/>
      <c r="C881" s="45"/>
      <c r="D881" s="45"/>
      <c r="E881" s="55"/>
      <c r="F881" s="45"/>
      <c r="G881" s="45"/>
      <c r="H881" s="45"/>
      <c r="I881" s="45"/>
      <c r="J881" s="45"/>
      <c r="K881" s="45"/>
      <c r="L881" s="45"/>
      <c r="M881" s="45"/>
      <c r="N881" s="45"/>
      <c r="O881" s="45"/>
      <c r="P881" s="45"/>
      <c r="Q881" s="45"/>
      <c r="R881" s="45"/>
      <c r="S881" s="45"/>
      <c r="T881" s="45"/>
      <c r="U881" s="45"/>
      <c r="V881" s="45"/>
      <c r="W881" s="45"/>
      <c r="X881" s="45"/>
      <c r="Y881" s="45"/>
      <c r="Z881" s="45"/>
      <c r="AA881" s="45"/>
      <c r="AB881" s="45"/>
    </row>
    <row r="882" spans="1:28" ht="15" hidden="1" customHeight="1">
      <c r="A882" s="45"/>
      <c r="B882" s="45"/>
      <c r="C882" s="45"/>
      <c r="D882" s="45"/>
      <c r="E882" s="55"/>
      <c r="F882" s="45"/>
      <c r="G882" s="45"/>
      <c r="H882" s="45"/>
      <c r="I882" s="45"/>
      <c r="J882" s="45"/>
      <c r="K882" s="45"/>
      <c r="L882" s="45"/>
      <c r="M882" s="45"/>
      <c r="N882" s="45"/>
      <c r="O882" s="45"/>
      <c r="P882" s="45"/>
      <c r="Q882" s="45"/>
      <c r="R882" s="45"/>
      <c r="S882" s="45"/>
      <c r="T882" s="45"/>
      <c r="U882" s="45"/>
      <c r="V882" s="45"/>
      <c r="W882" s="45"/>
      <c r="X882" s="45"/>
      <c r="Y882" s="45"/>
      <c r="Z882" s="45"/>
      <c r="AA882" s="45"/>
      <c r="AB882" s="45"/>
    </row>
    <row r="883" spans="1:28" ht="15" hidden="1" customHeight="1">
      <c r="A883" s="45"/>
      <c r="B883" s="45"/>
      <c r="C883" s="45"/>
      <c r="D883" s="45"/>
      <c r="E883" s="55"/>
      <c r="F883" s="45"/>
      <c r="G883" s="45"/>
      <c r="H883" s="45"/>
      <c r="I883" s="45"/>
      <c r="J883" s="45"/>
      <c r="K883" s="45"/>
      <c r="L883" s="45"/>
      <c r="M883" s="45"/>
      <c r="N883" s="45"/>
      <c r="O883" s="45"/>
      <c r="P883" s="45"/>
      <c r="Q883" s="45"/>
      <c r="R883" s="45"/>
      <c r="S883" s="45"/>
      <c r="T883" s="45"/>
      <c r="U883" s="45"/>
      <c r="V883" s="45"/>
      <c r="W883" s="45"/>
      <c r="X883" s="45"/>
      <c r="Y883" s="45"/>
      <c r="Z883" s="45"/>
      <c r="AA883" s="45"/>
      <c r="AB883" s="45"/>
    </row>
    <row r="884" spans="1:28" ht="15" hidden="1" customHeight="1">
      <c r="A884" s="45"/>
      <c r="B884" s="45"/>
      <c r="C884" s="45"/>
      <c r="D884" s="45"/>
      <c r="E884" s="55"/>
      <c r="F884" s="45"/>
      <c r="G884" s="45"/>
      <c r="H884" s="45"/>
      <c r="I884" s="45"/>
      <c r="J884" s="45"/>
      <c r="K884" s="45"/>
      <c r="L884" s="45"/>
      <c r="M884" s="45"/>
      <c r="N884" s="45"/>
      <c r="O884" s="45"/>
      <c r="P884" s="45"/>
      <c r="Q884" s="45"/>
      <c r="R884" s="45"/>
      <c r="S884" s="45"/>
      <c r="T884" s="45"/>
      <c r="U884" s="45"/>
      <c r="V884" s="45"/>
      <c r="W884" s="45"/>
      <c r="X884" s="45"/>
      <c r="Y884" s="45"/>
      <c r="Z884" s="45"/>
      <c r="AA884" s="45"/>
      <c r="AB884" s="45"/>
    </row>
    <row r="885" spans="1:28" ht="15" hidden="1" customHeight="1">
      <c r="A885" s="45"/>
      <c r="B885" s="45"/>
      <c r="C885" s="45"/>
      <c r="D885" s="45"/>
      <c r="E885" s="55"/>
      <c r="F885" s="45"/>
      <c r="G885" s="45"/>
      <c r="H885" s="45"/>
      <c r="I885" s="45"/>
      <c r="J885" s="45"/>
      <c r="K885" s="45"/>
      <c r="L885" s="45"/>
      <c r="M885" s="45"/>
      <c r="N885" s="45"/>
      <c r="O885" s="45"/>
      <c r="P885" s="45"/>
      <c r="Q885" s="45"/>
      <c r="R885" s="45"/>
      <c r="S885" s="45"/>
      <c r="T885" s="45"/>
      <c r="U885" s="45"/>
      <c r="V885" s="45"/>
      <c r="W885" s="45"/>
      <c r="X885" s="45"/>
      <c r="Y885" s="45"/>
      <c r="Z885" s="45"/>
      <c r="AA885" s="45"/>
      <c r="AB885" s="45"/>
    </row>
    <row r="886" spans="1:28" ht="15" hidden="1" customHeight="1">
      <c r="A886" s="45"/>
      <c r="B886" s="45"/>
      <c r="C886" s="45"/>
      <c r="D886" s="45"/>
      <c r="E886" s="55"/>
      <c r="F886" s="45"/>
      <c r="G886" s="45"/>
      <c r="H886" s="45"/>
      <c r="I886" s="45"/>
      <c r="J886" s="45"/>
      <c r="K886" s="45"/>
      <c r="L886" s="45"/>
      <c r="M886" s="45"/>
      <c r="N886" s="45"/>
      <c r="O886" s="45"/>
      <c r="P886" s="45"/>
      <c r="Q886" s="45"/>
      <c r="R886" s="45"/>
      <c r="S886" s="45"/>
      <c r="T886" s="45"/>
      <c r="U886" s="45"/>
      <c r="V886" s="45"/>
      <c r="W886" s="45"/>
      <c r="X886" s="45"/>
      <c r="Y886" s="45"/>
      <c r="Z886" s="45"/>
      <c r="AA886" s="45"/>
      <c r="AB886" s="45"/>
    </row>
    <row r="887" spans="1:28" ht="15" hidden="1" customHeight="1">
      <c r="A887" s="45"/>
      <c r="B887" s="45"/>
      <c r="C887" s="45"/>
      <c r="D887" s="45"/>
      <c r="E887" s="55"/>
      <c r="F887" s="45"/>
      <c r="G887" s="45"/>
      <c r="H887" s="45"/>
      <c r="I887" s="45"/>
      <c r="J887" s="45"/>
      <c r="K887" s="45"/>
      <c r="L887" s="45"/>
      <c r="M887" s="45"/>
      <c r="N887" s="45"/>
      <c r="O887" s="45"/>
      <c r="P887" s="45"/>
      <c r="Q887" s="45"/>
      <c r="R887" s="45"/>
      <c r="S887" s="45"/>
      <c r="T887" s="45"/>
      <c r="U887" s="45"/>
      <c r="V887" s="45"/>
      <c r="W887" s="45"/>
      <c r="X887" s="45"/>
      <c r="Y887" s="45"/>
      <c r="Z887" s="45"/>
      <c r="AA887" s="45"/>
      <c r="AB887" s="45"/>
    </row>
    <row r="888" spans="1:28" ht="15" hidden="1" customHeight="1">
      <c r="A888" s="45"/>
      <c r="B888" s="45"/>
      <c r="C888" s="45"/>
      <c r="D888" s="45"/>
      <c r="E888" s="55"/>
      <c r="F888" s="45"/>
      <c r="G888" s="45"/>
      <c r="H888" s="45"/>
      <c r="I888" s="45"/>
      <c r="J888" s="45"/>
      <c r="K888" s="45"/>
      <c r="L888" s="45"/>
      <c r="M888" s="45"/>
      <c r="N888" s="45"/>
      <c r="O888" s="45"/>
      <c r="P888" s="45"/>
      <c r="Q888" s="45"/>
      <c r="R888" s="45"/>
      <c r="S888" s="45"/>
      <c r="T888" s="45"/>
      <c r="U888" s="45"/>
      <c r="V888" s="45"/>
      <c r="W888" s="45"/>
      <c r="X888" s="45"/>
      <c r="Y888" s="45"/>
      <c r="Z888" s="45"/>
      <c r="AA888" s="45"/>
      <c r="AB888" s="45"/>
    </row>
    <row r="889" spans="1:28" ht="15" hidden="1" customHeight="1">
      <c r="A889" s="45"/>
      <c r="B889" s="45"/>
      <c r="C889" s="45"/>
      <c r="D889" s="45"/>
      <c r="E889" s="55"/>
      <c r="F889" s="45"/>
      <c r="G889" s="45"/>
      <c r="H889" s="45"/>
      <c r="I889" s="45"/>
      <c r="J889" s="45"/>
      <c r="K889" s="45"/>
      <c r="L889" s="45"/>
      <c r="M889" s="45"/>
      <c r="N889" s="45"/>
      <c r="O889" s="45"/>
      <c r="P889" s="45"/>
      <c r="Q889" s="45"/>
      <c r="R889" s="45"/>
      <c r="S889" s="45"/>
      <c r="T889" s="45"/>
      <c r="U889" s="45"/>
      <c r="V889" s="45"/>
      <c r="W889" s="45"/>
      <c r="X889" s="45"/>
      <c r="Y889" s="45"/>
      <c r="Z889" s="45"/>
      <c r="AA889" s="45"/>
      <c r="AB889" s="45"/>
    </row>
    <row r="890" spans="1:28" ht="15" hidden="1" customHeight="1">
      <c r="A890" s="45"/>
      <c r="B890" s="45"/>
      <c r="C890" s="45"/>
      <c r="D890" s="45"/>
      <c r="E890" s="55"/>
      <c r="F890" s="45"/>
      <c r="G890" s="45"/>
      <c r="H890" s="45"/>
      <c r="I890" s="45"/>
      <c r="J890" s="45"/>
      <c r="K890" s="45"/>
      <c r="L890" s="45"/>
      <c r="M890" s="45"/>
      <c r="N890" s="45"/>
      <c r="O890" s="45"/>
      <c r="P890" s="45"/>
      <c r="Q890" s="45"/>
      <c r="R890" s="45"/>
      <c r="S890" s="45"/>
      <c r="T890" s="45"/>
      <c r="U890" s="45"/>
      <c r="V890" s="45"/>
      <c r="W890" s="45"/>
      <c r="X890" s="45"/>
      <c r="Y890" s="45"/>
      <c r="Z890" s="45"/>
      <c r="AA890" s="45"/>
      <c r="AB890" s="45"/>
    </row>
    <row r="891" spans="1:28" ht="15" hidden="1" customHeight="1">
      <c r="A891" s="45"/>
      <c r="B891" s="45"/>
      <c r="C891" s="45"/>
      <c r="D891" s="45"/>
      <c r="E891" s="55"/>
      <c r="F891" s="45"/>
      <c r="G891" s="45"/>
      <c r="H891" s="45"/>
      <c r="I891" s="45"/>
      <c r="J891" s="45"/>
      <c r="K891" s="45"/>
      <c r="L891" s="45"/>
      <c r="M891" s="45"/>
      <c r="N891" s="45"/>
      <c r="O891" s="45"/>
      <c r="P891" s="45"/>
      <c r="Q891" s="45"/>
      <c r="R891" s="45"/>
      <c r="S891" s="45"/>
      <c r="T891" s="45"/>
      <c r="U891" s="45"/>
      <c r="V891" s="45"/>
      <c r="W891" s="45"/>
      <c r="X891" s="45"/>
      <c r="Y891" s="45"/>
      <c r="Z891" s="45"/>
      <c r="AA891" s="45"/>
      <c r="AB891" s="45"/>
    </row>
  </sheetData>
  <sheetProtection algorithmName="SHA-512" hashValue="HLtLe0IhDjijznmohIDDs0kIG/R+yKruNHXaoy1AKi9mI2oDPUv2Q4VGjCIVwmuODk0OM6FZILQjFhbxzUH+Tg==" saltValue="nhky7IYFxEja/zj56rdNXA==" spinCount="100000" sheet="1" objects="1" scenarios="1"/>
  <mergeCells count="4">
    <mergeCell ref="A4:E4"/>
    <mergeCell ref="A1:E1"/>
    <mergeCell ref="A2:E2"/>
    <mergeCell ref="A3:E3"/>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Props1.xml><?xml version="1.0" encoding="utf-8"?>
<ds:datastoreItem xmlns:ds="http://schemas.openxmlformats.org/officeDocument/2006/customXml" ds:itemID="{77CEF685-EF6E-40F3-B63A-C3DB2073FE8B}"/>
</file>

<file path=customXml/itemProps2.xml><?xml version="1.0" encoding="utf-8"?>
<ds:datastoreItem xmlns:ds="http://schemas.openxmlformats.org/officeDocument/2006/customXml" ds:itemID="{E40D17E7-0C8E-4CA7-9A39-44506E7BA3ED}"/>
</file>

<file path=customXml/itemProps3.xml><?xml version="1.0" encoding="utf-8"?>
<ds:datastoreItem xmlns:ds="http://schemas.openxmlformats.org/officeDocument/2006/customXml" ds:itemID="{FA7D2AAF-98F6-4F96-A837-F2C764C6BA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Laura Colloton Giessler</cp:lastModifiedBy>
  <cp:revision/>
  <dcterms:created xsi:type="dcterms:W3CDTF">2022-03-29T01:06:58Z</dcterms:created>
  <dcterms:modified xsi:type="dcterms:W3CDTF">2023-12-18T15:03:27Z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