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30"/>
  <workbookPr/>
  <mc:AlternateContent xmlns:mc="http://schemas.openxmlformats.org/markup-compatibility/2006">
    <mc:Choice Requires="x15">
      <x15ac:absPath xmlns:x15ac="http://schemas.microsoft.com/office/spreadsheetml/2010/11/ac" url="C:\Users\kzb4wa\Box\Cycle 2 RESULTS &amp; Final Rubrics\FOR VDOE\Cycle 2 Intervention\Ready to Send to VDOE\"/>
    </mc:Choice>
  </mc:AlternateContent>
  <xr:revisionPtr revIDLastSave="39" documentId="13_ncr:1_{8C7A3867-9B8D-4799-B370-AC8C26E6132E}" xr6:coauthVersionLast="47" xr6:coauthVersionMax="47" xr10:uidLastSave="{D797895E-F19B-465D-967B-4881C468263E}"/>
  <bookViews>
    <workbookView xWindow="-110" yWindow="-110" windowWidth="19420" windowHeight="10420" activeTab="2" xr2:uid="{00000000-000D-0000-FFFF-FFFF00000000}"/>
  </bookViews>
  <sheets>
    <sheet name="Introduction" sheetId="26" r:id="rId1"/>
    <sheet name="Design &amp; Usability" sheetId="25" r:id="rId2"/>
    <sheet name="PA &amp; Phonemic Awareness" sheetId="2" r:id="rId3"/>
    <sheet name="Accessibility Assurance" sheetId="27" r:id="rId4"/>
    <sheet name="Intervention RatingSummary" sheetId="1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27" i="2" l="1"/>
  <c r="B8" i="13" s="1"/>
  <c r="E8" i="13" s="1"/>
  <c r="A5" i="2"/>
  <c r="A4" i="2"/>
  <c r="A3" i="2"/>
  <c r="C24" i="25" l="1"/>
  <c r="B6" i="13" s="1"/>
  <c r="E6" i="13" s="1"/>
  <c r="B7" i="13"/>
  <c r="E7" i="13" s="1"/>
</calcChain>
</file>

<file path=xl/sharedStrings.xml><?xml version="1.0" encoding="utf-8"?>
<sst xmlns="http://schemas.openxmlformats.org/spreadsheetml/2006/main" count="205" uniqueCount="148">
  <si>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</si>
  <si>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</si>
  <si>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</si>
  <si>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</si>
  <si>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</si>
  <si>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</si>
  <si>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</si>
  <si>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</si>
  <si>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July 11, 2023</t>
  </si>
  <si>
    <t>Name of Provider: Literacy Resources, LLC</t>
  </si>
  <si>
    <t>Product Title and Edition: Bridge the Gap: Intervention Lessons</t>
  </si>
  <si>
    <t>Publication Year: 2020</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</si>
  <si>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</si>
  <si>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</si>
  <si>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</si>
  <si>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theme="1"/>
        <rFont val="Calibri"/>
        <family val="2"/>
        <scheme val="major"/>
      </rPr>
      <t>Meets Expectations:</t>
    </r>
    <r>
      <rPr>
        <sz val="12"/>
        <color theme="1"/>
        <rFont val="Calibri"/>
        <family val="2"/>
        <scheme val="major"/>
      </rPr>
      <t xml:space="preserve">  Indicates the program meets the standard for the indicator based on instructional materials and other evidence submitted by the provider. </t>
    </r>
  </si>
  <si>
    <r>
      <rPr>
        <b/>
        <u/>
        <sz val="12"/>
        <color theme="1"/>
        <rFont val="Calibri"/>
        <family val="2"/>
        <scheme val="major"/>
      </rPr>
      <t>Does Not Meet Expectations:</t>
    </r>
    <r>
      <rPr>
        <sz val="12"/>
        <color theme="1"/>
        <rFont val="Calibri"/>
        <family val="2"/>
        <scheme val="maj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</si>
  <si>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</si>
  <si>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</si>
  <si>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</si>
  <si>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</si>
  <si>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</si>
  <si>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</si>
  <si>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</si>
  <si>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</si>
  <si>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</si>
  <si>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</si>
  <si>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</si>
  <si>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</si>
  <si>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</si>
  <si>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</si>
  <si>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</si>
  <si>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</si>
  <si>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</si>
  <si>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</si>
  <si>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</si>
  <si>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</si>
  <si>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Does Not Meet Expectations - 0 points</t>
  </si>
  <si>
    <t>1i</t>
  </si>
  <si>
    <r>
      <t xml:space="preserve">Instructional routines and activities elicit high levels of </t>
    </r>
    <r>
      <rPr>
        <b/>
        <sz val="12"/>
        <rFont val="Calibri"/>
        <family val="2"/>
      </rPr>
      <t>student response.</t>
    </r>
    <r>
      <rPr>
        <sz val="12"/>
        <rFont val="Calibri"/>
        <family val="2"/>
      </rPr>
      <t> </t>
    </r>
  </si>
  <si>
    <t>1j</t>
  </si>
  <si>
    <r>
      <t xml:space="preserve">Materials include integrated pause points and/or guidance on providing </t>
    </r>
    <r>
      <rPr>
        <b/>
        <sz val="12"/>
        <rFont val="Calibri"/>
        <family val="2"/>
      </rPr>
      <t>corrective feedback</t>
    </r>
    <r>
      <rPr>
        <sz val="12"/>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</si>
  <si>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</si>
  <si>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</si>
  <si>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 xml:space="preserve">Summary </t>
  </si>
  <si>
    <t>This program meets expectations for Instructional Design and received a score of 9 out of 11 total points. Points were earned for the following: not encouraging 3-cuing, alignment with science-based reading research, and using data-driven systematic and explicit instruction. There are routines in place for student response and to measure progress and inform instruction. For example, weekly checks are included for progress monitoring. The program employs quick activity changes that elicit high levels of student response.   This is evident on pages 10-13 where students follow an I do, we do, you do model. Students are routinely engaging with the teacher and then have an opportunity to apply what they have learned in by completing activities in their workbooks (pg. 13). The lessons use the gradual release framework with lots of repetition and incorporate hand motions. The fourth lesson each week has an embedded multiple language connection section.  At the beginning of each lesson there is a list of materials needed which may be available in any classroom or come directly from the intervention kit to reduce teacher preparation time. The program did not earn points in the areas of tools to determine student placement and corrective feedback to students. Although the program does provide progress checks to help teachers identify students in need of reteaching or ones that are ready to move on, there was no evidence of materials that help determine student placement. Students begin with lesson 1 and follow the scope and sequence from the beginning to the end of the program. Guidance on corrective feedback is not integrated into the materials.</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</si>
  <si>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</si>
  <si>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</si>
  <si>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</si>
  <si>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</si>
  <si>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</si>
  <si>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</si>
  <si>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</si>
  <si>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</si>
  <si>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</si>
  <si>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</si>
  <si>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</si>
  <si>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</si>
  <si>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</si>
  <si>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</si>
  <si>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</si>
  <si>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</si>
  <si>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</si>
  <si>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</si>
  <si>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Does Not Meet Expectation - 0</t>
  </si>
  <si>
    <t>2h</t>
  </si>
  <si>
    <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</si>
  <si>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</si>
  <si>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</si>
  <si>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</si>
  <si>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</si>
  <si>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Summary</t>
  </si>
  <si>
    <t xml:space="preserve">This program received a 9 out of 10 total points for Usability and Support.  Points were earned in the following areas: building teacher knowledge, lesson organization, adjusting intensity and high levels of teacher to student interactions. Lesson objectives and materials are listed at the beginning of each lesson and the same lesson organization is repeated every day. For example, Unit 1 (pages 10-31) begins with a phonemic awareness warmup and then segues into the lesson concept of the day using a gradual release model and is repeated on Days 1-5. The overall layout of the lessons and teacher script provided in the teacher guides are clear and concise. Additionally, differentiated support is embedded into each lesson through the boost and expand sections which adjust the intensity based on student data. This is evident on page 18 where students are asked to identify letters, words or sentences in the boost section and students who are ready for the expand activities are able to manipulate and decode sentences. Day 4 of each week includes a multilingual learner connection to provide support to teachers on supporting multilingual learners. The gradual release framework of the lesson allows for high levels of teacher to student interactions. There is an assessment every 5 days to allow for the monitoring of student progress.The program did not receive points for communication with parents. There was no evidence found of parent letters in the provided teacher manuals or guidance for teachers on how to communicate progress with parents. </t>
  </si>
  <si>
    <t>Subtotal  (10 points max)</t>
  </si>
  <si>
    <t>Intervention Instructional Program Review Rubric 
Criterion 3: Phonological and Phonemic Awareness
Submission Information</t>
  </si>
  <si>
    <t>Phonological and Phonemic Awareness</t>
  </si>
  <si>
    <t>Meets/Does Not Meet</t>
  </si>
  <si>
    <t>Intervention Appeal Notes</t>
  </si>
  <si>
    <t>3a</t>
  </si>
  <si>
    <r>
      <t xml:space="preserve">There is a detailed </t>
    </r>
    <r>
      <rPr>
        <b/>
        <sz val="12"/>
        <color rgb="FF000000"/>
        <rFont val="Calibri"/>
        <family val="2"/>
      </rPr>
      <t xml:space="preserve">scope and sequence </t>
    </r>
    <r>
      <rPr>
        <sz val="12"/>
        <color rgb="FF000000"/>
        <rFont val="Calibri"/>
        <family val="2"/>
      </rPr>
      <t>of phonological and phonemic awareness skills. </t>
    </r>
  </si>
  <si>
    <t>3b</t>
  </si>
  <si>
    <r>
      <t>Phonological awareness tasks</t>
    </r>
    <r>
      <rPr>
        <b/>
        <sz val="12"/>
        <color rgb="FF000000"/>
        <rFont val="Calibri"/>
        <family val="2"/>
      </rPr>
      <t xml:space="preserve"> increase in difficulty</t>
    </r>
    <r>
      <rPr>
        <sz val="12"/>
        <color rgb="FF000000"/>
        <rFont val="Calibri"/>
        <family val="2"/>
      </rPr>
      <t xml:space="preserve"> over the scope and sequence.  </t>
    </r>
  </si>
  <si>
    <t>3c</t>
  </si>
  <si>
    <r>
      <t xml:space="preserve">New skills are explicitly modeled using a </t>
    </r>
    <r>
      <rPr>
        <b/>
        <sz val="12"/>
        <color rgb="FF000000"/>
        <rFont val="Calibri"/>
        <family val="2"/>
      </rPr>
      <t>gradual release model</t>
    </r>
    <r>
      <rPr>
        <sz val="12"/>
        <color rgb="FF000000"/>
        <rFont val="Calibri"/>
        <family val="2"/>
      </rPr>
      <t>. </t>
    </r>
  </si>
  <si>
    <t>3d</t>
  </si>
  <si>
    <r>
      <t xml:space="preserve">Materials provide explicit </t>
    </r>
    <r>
      <rPr>
        <b/>
        <sz val="12"/>
        <color rgb="FF000000"/>
        <rFont val="Calibri"/>
        <family val="2"/>
      </rPr>
      <t>routines for blending and segmenting</t>
    </r>
    <r>
      <rPr>
        <sz val="12"/>
        <color rgb="FF000000"/>
        <rFont val="Calibri"/>
        <family val="2"/>
      </rPr>
      <t xml:space="preserve"> </t>
    </r>
    <r>
      <rPr>
        <b/>
        <sz val="12"/>
        <color rgb="FF000000"/>
        <rFont val="Calibri"/>
        <family val="2"/>
      </rPr>
      <t>individual phonemes</t>
    </r>
    <r>
      <rPr>
        <sz val="12"/>
        <color rgb="FF000000"/>
        <rFont val="Calibri"/>
        <family val="2"/>
      </rPr>
      <t xml:space="preserve"> in words. </t>
    </r>
  </si>
  <si>
    <t>3e</t>
  </si>
  <si>
    <r>
      <t xml:space="preserve">Students have frequent opportunities to </t>
    </r>
    <r>
      <rPr>
        <b/>
        <sz val="12"/>
        <color rgb="FF000000"/>
        <rFont val="Calibri"/>
        <family val="2"/>
      </rPr>
      <t xml:space="preserve">analyze </t>
    </r>
    <r>
      <rPr>
        <sz val="12"/>
        <color rgb="FF000000"/>
        <rFont val="Calibri"/>
        <family val="2"/>
      </rPr>
      <t xml:space="preserve">spoken words at the </t>
    </r>
    <r>
      <rPr>
        <b/>
        <sz val="12"/>
        <color rgb="FF000000"/>
        <rFont val="Calibri"/>
        <family val="2"/>
      </rPr>
      <t>phoneme level</t>
    </r>
    <r>
      <rPr>
        <sz val="12"/>
        <color rgb="FF000000"/>
        <rFont val="Calibri"/>
        <family val="2"/>
      </rPr>
      <t>. </t>
    </r>
  </si>
  <si>
    <t>3f</t>
  </si>
  <si>
    <r>
      <t xml:space="preserve">Materials incorporate explicit instruction on the way taught phonemes </t>
    </r>
    <r>
      <rPr>
        <b/>
        <sz val="12"/>
        <color rgb="FF000000"/>
        <rFont val="Calibri"/>
        <family val="2"/>
      </rPr>
      <t>look and feel</t>
    </r>
    <r>
      <rPr>
        <sz val="12"/>
        <color rgb="FF000000"/>
        <rFont val="Calibri"/>
        <family val="2"/>
      </rPr>
      <t xml:space="preserve"> </t>
    </r>
    <r>
      <rPr>
        <b/>
        <sz val="12"/>
        <color rgb="FF000000"/>
        <rFont val="Calibri"/>
        <family val="2"/>
      </rPr>
      <t>in the mouth</t>
    </r>
    <r>
      <rPr>
        <sz val="12"/>
        <color rgb="FF000000"/>
        <rFont val="Calibri"/>
        <family val="2"/>
      </rPr>
      <t xml:space="preserve"> when produced. </t>
    </r>
  </si>
  <si>
    <t>3g</t>
  </si>
  <si>
    <r>
      <t xml:space="preserve">Phonemic awareness tasks are connected with </t>
    </r>
    <r>
      <rPr>
        <b/>
        <sz val="12"/>
        <color rgb="FF000000"/>
        <rFont val="Calibri"/>
        <family val="2"/>
      </rPr>
      <t>graphemes early on</t>
    </r>
    <r>
      <rPr>
        <sz val="12"/>
        <color rgb="FF000000"/>
        <rFont val="Calibri"/>
        <family val="2"/>
      </rPr>
      <t xml:space="preserve"> in instruction. </t>
    </r>
  </si>
  <si>
    <t>3h</t>
  </si>
  <si>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 phonemes, and distinguishing between vowel sounds. </t>
    </r>
  </si>
  <si>
    <t>3i</t>
  </si>
  <si>
    <r>
      <t xml:space="preserve">Consonant </t>
    </r>
    <r>
      <rPr>
        <b/>
        <sz val="12"/>
        <color rgb="FF000000"/>
        <rFont val="Calibri"/>
        <family val="2"/>
      </rPr>
      <t xml:space="preserve">blends </t>
    </r>
    <r>
      <rPr>
        <sz val="12"/>
        <color rgb="FF000000"/>
        <rFont val="Calibri"/>
        <family val="2"/>
      </rPr>
      <t>are taught as</t>
    </r>
    <r>
      <rPr>
        <b/>
        <sz val="12"/>
        <color rgb="FF000000"/>
        <rFont val="Calibri"/>
        <family val="2"/>
      </rPr>
      <t xml:space="preserve"> individual phonemes</t>
    </r>
    <r>
      <rPr>
        <sz val="12"/>
        <color rgb="FF000000"/>
        <rFont val="Calibri"/>
        <family val="2"/>
      </rPr>
      <t xml:space="preserve"> when segmenting. </t>
    </r>
  </si>
  <si>
    <t>3j</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</si>
  <si>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phonological awareness skills.  </t>
    </r>
  </si>
  <si>
    <t>3k</t>
  </si>
  <si>
    <r>
      <t xml:space="preserve">Materials include specific and precise teacher language for </t>
    </r>
    <r>
      <rPr>
        <b/>
        <sz val="12"/>
        <rFont val="Calibri"/>
        <family val="2"/>
      </rPr>
      <t>corrective feedback</t>
    </r>
    <r>
      <rPr>
        <sz val="12"/>
        <rFont val="Calibri"/>
        <family val="2"/>
      </rPr>
      <t>. </t>
    </r>
  </si>
  <si>
    <t>3l</t>
  </si>
  <si>
    <r>
      <t xml:space="preserve">Materials include tools for tracking and </t>
    </r>
    <r>
      <rPr>
        <b/>
        <sz val="12"/>
        <rFont val="Calibri"/>
        <family val="2"/>
      </rPr>
      <t xml:space="preserve">communicating progress to students </t>
    </r>
    <r>
      <rPr>
        <sz val="12"/>
        <rFont val="Calibri"/>
        <family val="2"/>
      </rPr>
      <t>within the program. </t>
    </r>
  </si>
  <si>
    <t>3m</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</si>
  <si>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</si>
  <si>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3n</t>
  </si>
  <si>
    <r>
      <t xml:space="preserve">Phonological awareness, including phonemic awareness, instruction is linked to </t>
    </r>
    <r>
      <rPr>
        <b/>
        <sz val="12"/>
        <color rgb="FF000000"/>
        <rFont val="Calibri"/>
        <family val="2"/>
      </rPr>
      <t xml:space="preserve">ongoing assessment </t>
    </r>
    <r>
      <rPr>
        <sz val="12"/>
        <color rgb="FF000000"/>
        <rFont val="Calibri"/>
        <family val="2"/>
      </rPr>
      <t>data. </t>
    </r>
  </si>
  <si>
    <t xml:space="preserve">The program meets expectations for Phonological and Phonemic Awareness and received a score of 12 out of 14 total points. Points were received in the following areas: scope and sequence, explicit and systematic lessons, routines for practicing graphemes and phonemes with manipulatives, and ongoing assessments. Lessons include specific hand motions and manipulatives, such as letter cards, sound cards, and spell tabs to provide visual, auditory, and kinesthetic connections. In early lessons students connect phonemes to graphemes on provided cards.  As the program progresses, students begin to write graphemes to connect the written to visual phonetic patterns.  Ideas for differentiation are provided through the reviews of skills missed, support for groups, additional games, as well as support for EL students. The program did not receive points in the following areas: corrective feedback and communication with students. The program did not provide guidance for teachers on how to use corrective feedback with students when they answered incorrectly. While there are materials provided for communicating progress, there is no explicit guidance for how to talk about progress with students. </t>
  </si>
  <si>
    <t>Subtotal (14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</si>
  <si>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</si>
  <si>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</si>
  <si>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</si>
  <si>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</si>
  <si>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</si>
  <si>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</si>
  <si>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</si>
  <si>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</si>
  <si>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</si>
  <si>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</si>
  <si>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</si>
  <si>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</si>
  <si>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</si>
  <si>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</si>
  <si>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</si>
  <si>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Yes</t>
  </si>
  <si>
    <t>The digital version of Bridge the Gap, available on the myHeggerty website, is beingdesigned with W3C accessibility requirements in mind. Heggerty intends to conduct athorough third-party accessibility audit against these standards in the fall of 2023 and,should additional work be needed to ensure the standards are met, Heggerty will develop aplan to remediate the platform and product to ensure compliance</t>
  </si>
  <si>
    <t>Is a 508 compliant website </t>
  </si>
  <si>
    <t>The digital version of Bridge the Gap, available on the myHeggerty website, is beingdesigned with Section 508 accessibility requirements in mind. Heggerty intends to conducta thorough third-party accessibility audit against these standards in the fall of 2023 and,should additional work be needed to ensure the standards are met, Heggerty will develop aplan to remediate the platform and product to ensure compliance.</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</si>
  <si>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</si>
  <si>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</si>
  <si>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</si>
  <si>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</si>
  <si>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</si>
  <si>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</si>
  <si>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Meets Expectations:</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</si>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</sst>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sz val="12"/>
      <color theme="0"/>
      <name val="Calibri"/>
      <family val="2"/>
      <scheme val="minor"/>
    </font>
    <font>
      <sz val="12"/>
      <name val="Calibri"/>
      <family val="2"/>
    </font>
    <font>
      <b/>
      <sz val="12"/>
      <name val="Calibri"/>
      <family val="2"/>
    </font>
    <font>
      <b/>
      <sz val="12"/>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b/>
      <sz val="12"/>
      <color rgb="FF000000"/>
      <name val="Calibri"/>
    </font>
    <font>
      <sz val="12"/>
      <color rgb="FF000000"/>
      <name val="Calibri"/>
    </font>
    <font>
      <sz val="12"/>
      <color theme="1"/>
      <name val="Calibri"/>
      <family val="2"/>
      <scheme val="major"/>
    </font>
    <font>
      <b/>
      <u/>
      <sz val="12"/>
      <color theme="1"/>
      <name val="Calibri"/>
      <family val="2"/>
      <scheme val="major"/>
    </font>
  </fonts>
  <fills count="7">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D9EAD3"/>
        <bgColor indexed="64"/>
      </patternFill>
    </fill>
    <fill>
      <patternFill patternType="solid">
        <fgColor rgb="FFA2C9DC"/>
        <bgColor indexed="64"/>
      </patternFill>
    </fill>
    <fill>
      <patternFill patternType="solid">
        <fgColor rgb="FFCDE2EC"/>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medium">
        <color indexed="64"/>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s>
  <cellStyleXfs count="3">
    <xf numFmtId="0" fontId="0" fillId="0" borderId="0"/>
    <xf numFmtId="0" fontId="4" fillId="0" borderId="0"/>
    <xf numFmtId="0" fontId="15" fillId="0" borderId="0" applyNumberFormat="0" applyFill="0" applyBorder="0" applyAlignment="0" applyProtection="0"/>
  </cellStyleXfs>
  <cellXfs count="168">
    <xf numFmtId="0" fontId="0" fillId="0" borderId="0" xfId="0"/>
    <xf numFmtId="0" fontId="7" fillId="0" borderId="0" xfId="1" applyFont="1" applyAlignment="1">
      <alignment horizontal="left" vertical="center"/>
    </xf>
    <xf numFmtId="0" fontId="8" fillId="0" borderId="0" xfId="1" applyFont="1" applyAlignment="1">
      <alignment vertical="center" wrapText="1"/>
    </xf>
    <xf numFmtId="0" fontId="7" fillId="0" borderId="9" xfId="1" applyFont="1" applyBorder="1" applyAlignment="1">
      <alignment vertical="center" wrapText="1"/>
    </xf>
    <xf numFmtId="0" fontId="8" fillId="0" borderId="1" xfId="1" applyFont="1" applyBorder="1" applyAlignment="1">
      <alignment horizontal="center"/>
    </xf>
    <xf numFmtId="0" fontId="7" fillId="0" borderId="2" xfId="1" applyFont="1" applyBorder="1" applyAlignment="1">
      <alignment horizontal="center"/>
    </xf>
    <xf numFmtId="0" fontId="7" fillId="0" borderId="21" xfId="1" applyFont="1" applyBorder="1" applyAlignment="1">
      <alignment horizontal="center" wrapText="1"/>
    </xf>
    <xf numFmtId="0" fontId="7" fillId="4" borderId="9" xfId="1" applyFont="1" applyFill="1" applyBorder="1" applyAlignment="1">
      <alignment vertical="center" wrapText="1"/>
    </xf>
    <xf numFmtId="0" fontId="8" fillId="4" borderId="1" xfId="1" applyFont="1" applyFill="1" applyBorder="1" applyAlignment="1">
      <alignment horizontal="center"/>
    </xf>
    <xf numFmtId="0" fontId="7" fillId="4" borderId="2" xfId="1" applyFont="1" applyFill="1" applyBorder="1" applyAlignment="1">
      <alignment horizontal="center"/>
    </xf>
    <xf numFmtId="0" fontId="7" fillId="4" borderId="21" xfId="1" applyFont="1" applyFill="1" applyBorder="1" applyAlignment="1">
      <alignment horizontal="center" wrapText="1"/>
    </xf>
    <xf numFmtId="0" fontId="3" fillId="0" borderId="0" xfId="1" applyFont="1" applyAlignment="1">
      <alignment horizontal="center" vertical="center"/>
    </xf>
    <xf numFmtId="0" fontId="3" fillId="0" borderId="0" xfId="1" applyFont="1"/>
    <xf numFmtId="0" fontId="8" fillId="0" borderId="0" xfId="1" applyFont="1" applyAlignment="1">
      <alignment horizontal="center"/>
    </xf>
    <xf numFmtId="0" fontId="7" fillId="0" borderId="0" xfId="1" applyFont="1" applyAlignment="1">
      <alignment horizontal="center" vertical="center"/>
    </xf>
    <xf numFmtId="0" fontId="8" fillId="0" borderId="0" xfId="1" applyFont="1" applyAlignment="1">
      <alignment horizontal="center" vertical="center" wrapText="1"/>
    </xf>
    <xf numFmtId="0" fontId="11" fillId="0" borderId="0" xfId="0" applyFont="1"/>
    <xf numFmtId="0" fontId="3" fillId="0" borderId="0" xfId="0" applyFont="1"/>
    <xf numFmtId="0" fontId="8" fillId="0" borderId="0" xfId="0" applyFont="1" applyAlignment="1">
      <alignment wrapText="1"/>
    </xf>
    <xf numFmtId="0" fontId="3" fillId="0" borderId="0" xfId="0" applyFont="1" applyAlignment="1">
      <alignment horizontal="center" wrapText="1"/>
    </xf>
    <xf numFmtId="0" fontId="3" fillId="0" borderId="0" xfId="1" applyFont="1" applyAlignment="1">
      <alignment vertical="center"/>
    </xf>
    <xf numFmtId="0" fontId="3" fillId="0" borderId="0" xfId="1" applyFont="1" applyAlignment="1">
      <alignment horizontal="center" vertical="center" wrapText="1"/>
    </xf>
    <xf numFmtId="0" fontId="3" fillId="0" borderId="0" xfId="1" applyFont="1" applyAlignment="1">
      <alignment horizontal="center"/>
    </xf>
    <xf numFmtId="0" fontId="2" fillId="0" borderId="0" xfId="1" applyFont="1"/>
    <xf numFmtId="0" fontId="2" fillId="0" borderId="0" xfId="1" applyFont="1" applyAlignment="1">
      <alignment vertical="center"/>
    </xf>
    <xf numFmtId="0" fontId="2" fillId="0" borderId="0" xfId="1" applyFont="1" applyAlignment="1">
      <alignment vertical="top"/>
    </xf>
    <xf numFmtId="0" fontId="2" fillId="0" borderId="0" xfId="1" applyFont="1" applyAlignment="1">
      <alignment vertical="top" wrapText="1"/>
    </xf>
    <xf numFmtId="0" fontId="14" fillId="5" borderId="1" xfId="1" applyFont="1" applyFill="1" applyBorder="1" applyAlignment="1">
      <alignment horizontal="center" vertical="top" wrapText="1"/>
    </xf>
    <xf numFmtId="0" fontId="18" fillId="0" borderId="1" xfId="0" applyFont="1" applyBorder="1" applyAlignment="1">
      <alignment wrapText="1"/>
    </xf>
    <xf numFmtId="0" fontId="2" fillId="0" borderId="0" xfId="1" applyFont="1" applyAlignment="1">
      <alignment wrapText="1"/>
    </xf>
    <xf numFmtId="0" fontId="18" fillId="0" borderId="2" xfId="0" applyFont="1" applyBorder="1" applyAlignment="1">
      <alignment wrapText="1"/>
    </xf>
    <xf numFmtId="0" fontId="14" fillId="5" borderId="46" xfId="1" applyFont="1" applyFill="1" applyBorder="1" applyAlignment="1">
      <alignment horizontal="center" vertical="top"/>
    </xf>
    <xf numFmtId="0" fontId="14" fillId="5" borderId="47" xfId="1" applyFont="1" applyFill="1" applyBorder="1" applyAlignment="1">
      <alignment horizontal="center" vertical="top" wrapText="1"/>
    </xf>
    <xf numFmtId="0" fontId="18" fillId="0" borderId="11" xfId="0" applyFont="1" applyBorder="1" applyAlignment="1">
      <alignment wrapText="1"/>
    </xf>
    <xf numFmtId="0" fontId="14" fillId="0" borderId="45" xfId="1" applyFont="1" applyBorder="1" applyAlignment="1">
      <alignment horizontal="left" vertical="center" wrapText="1"/>
    </xf>
    <xf numFmtId="0" fontId="18" fillId="0" borderId="9" xfId="0" applyFont="1" applyBorder="1" applyAlignment="1">
      <alignment wrapText="1"/>
    </xf>
    <xf numFmtId="0" fontId="18" fillId="0" borderId="50" xfId="0" applyFont="1" applyBorder="1" applyAlignment="1">
      <alignment wrapText="1"/>
    </xf>
    <xf numFmtId="0" fontId="18" fillId="0" borderId="51" xfId="0" applyFont="1" applyBorder="1" applyAlignment="1">
      <alignment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0" xfId="0" applyFont="1" applyAlignment="1">
      <alignment horizontal="center" wrapText="1"/>
    </xf>
    <xf numFmtId="0" fontId="1" fillId="0" borderId="21" xfId="1" applyFont="1" applyBorder="1" applyAlignment="1">
      <alignment horizontal="center" vertical="center"/>
    </xf>
    <xf numFmtId="0" fontId="1" fillId="0" borderId="21" xfId="1" applyFont="1" applyBorder="1" applyAlignment="1">
      <alignment horizontal="center" vertical="center" wrapText="1"/>
    </xf>
    <xf numFmtId="0" fontId="1" fillId="0" borderId="26" xfId="1" applyFont="1" applyBorder="1" applyAlignment="1">
      <alignment horizontal="center" vertical="center"/>
    </xf>
    <xf numFmtId="0" fontId="1" fillId="0" borderId="26" xfId="1" applyFont="1" applyBorder="1" applyAlignment="1">
      <alignment horizontal="center"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24" xfId="1" applyFont="1" applyBorder="1" applyAlignment="1">
      <alignment horizontal="center" vertical="center"/>
    </xf>
    <xf numFmtId="0" fontId="1" fillId="0" borderId="0" xfId="1" applyFont="1" applyAlignment="1">
      <alignment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48" xfId="1" applyFont="1" applyBorder="1" applyAlignment="1">
      <alignment vertical="center" wrapText="1"/>
    </xf>
    <xf numFmtId="0" fontId="1" fillId="0" borderId="48" xfId="1" applyFont="1" applyBorder="1" applyAlignment="1">
      <alignment horizontal="left" vertical="center" wrapText="1"/>
    </xf>
    <xf numFmtId="0" fontId="1" fillId="0" borderId="49" xfId="1" applyFont="1" applyBorder="1" applyAlignment="1">
      <alignment horizontal="left" vertical="top" wrapText="1"/>
    </xf>
    <xf numFmtId="0" fontId="1" fillId="0" borderId="23" xfId="1" applyFont="1" applyBorder="1" applyAlignment="1">
      <alignment wrapText="1"/>
    </xf>
    <xf numFmtId="0" fontId="1" fillId="0" borderId="45" xfId="1" applyFont="1" applyBorder="1" applyAlignment="1">
      <alignment wrapText="1"/>
    </xf>
    <xf numFmtId="0" fontId="1" fillId="0" borderId="48" xfId="1" applyFont="1" applyBorder="1" applyAlignment="1">
      <alignment wrapText="1"/>
    </xf>
    <xf numFmtId="0" fontId="1" fillId="0" borderId="52" xfId="1" applyFont="1" applyBorder="1" applyAlignment="1">
      <alignment wrapText="1"/>
    </xf>
    <xf numFmtId="0" fontId="1" fillId="0" borderId="0" xfId="1" applyFont="1" applyAlignment="1">
      <alignment vertical="center"/>
    </xf>
    <xf numFmtId="0" fontId="1" fillId="4" borderId="23" xfId="1" applyFont="1" applyFill="1" applyBorder="1" applyAlignment="1">
      <alignment horizontal="center" vertical="center"/>
    </xf>
    <xf numFmtId="0" fontId="1" fillId="0" borderId="23" xfId="1" applyFont="1" applyBorder="1" applyAlignment="1">
      <alignment horizontal="center" vertical="center"/>
    </xf>
    <xf numFmtId="0" fontId="5" fillId="2" borderId="21" xfId="1" applyFont="1" applyFill="1" applyBorder="1" applyAlignment="1">
      <alignment horizontal="center" vertical="center"/>
    </xf>
    <xf numFmtId="0" fontId="5" fillId="2" borderId="21" xfId="1" applyFont="1" applyFill="1" applyBorder="1" applyAlignment="1">
      <alignment horizontal="center" vertical="center" wrapText="1"/>
    </xf>
    <xf numFmtId="0" fontId="3" fillId="2" borderId="0" xfId="1" applyFont="1" applyFill="1"/>
    <xf numFmtId="0" fontId="3" fillId="2" borderId="0" xfId="1" applyFont="1" applyFill="1" applyAlignment="1">
      <alignment horizontal="center" vertical="center"/>
    </xf>
    <xf numFmtId="0" fontId="3" fillId="6" borderId="0" xfId="1" applyFont="1" applyFill="1" applyAlignment="1">
      <alignment horizontal="center"/>
    </xf>
    <xf numFmtId="0" fontId="1" fillId="0" borderId="24" xfId="1" applyFont="1" applyBorder="1" applyAlignment="1">
      <alignment horizontal="center" vertical="center" wrapText="1"/>
    </xf>
    <xf numFmtId="0" fontId="12" fillId="0" borderId="44" xfId="0" applyFont="1" applyBorder="1" applyAlignment="1">
      <alignment horizontal="left" vertical="top" wrapText="1"/>
    </xf>
    <xf numFmtId="0" fontId="21" fillId="0" borderId="0" xfId="1" applyFont="1"/>
    <xf numFmtId="0" fontId="12" fillId="0" borderId="0" xfId="0" applyFont="1" applyAlignment="1">
      <alignment horizontal="left" vertical="top" wrapText="1"/>
    </xf>
    <xf numFmtId="0" fontId="5" fillId="2" borderId="21" xfId="1" applyFont="1" applyFill="1" applyBorder="1" applyAlignment="1">
      <alignment horizontal="center" vertical="top" wrapText="1"/>
    </xf>
    <xf numFmtId="0" fontId="9" fillId="0" borderId="1" xfId="0" applyFont="1" applyBorder="1" applyAlignment="1">
      <alignment vertical="top" wrapText="1"/>
    </xf>
    <xf numFmtId="0" fontId="12" fillId="0" borderId="1" xfId="0" applyFont="1" applyBorder="1" applyAlignment="1">
      <alignment vertical="top" wrapText="1"/>
    </xf>
    <xf numFmtId="0" fontId="6" fillId="0" borderId="26" xfId="1" applyFont="1" applyBorder="1" applyAlignment="1">
      <alignment horizontal="center" vertical="top" wrapText="1"/>
    </xf>
    <xf numFmtId="0" fontId="6" fillId="0" borderId="0" xfId="1" applyFont="1" applyAlignment="1">
      <alignment horizontal="center" vertical="top" wrapText="1"/>
    </xf>
    <xf numFmtId="0" fontId="13" fillId="0" borderId="1" xfId="0" applyFont="1" applyBorder="1" applyAlignment="1">
      <alignment vertical="top" wrapText="1"/>
    </xf>
    <xf numFmtId="0" fontId="6" fillId="0" borderId="21" xfId="1" applyFont="1" applyBorder="1" applyAlignment="1">
      <alignment horizontal="center" vertical="top" wrapText="1"/>
    </xf>
    <xf numFmtId="0" fontId="1" fillId="0" borderId="0" xfId="1" applyFont="1" applyAlignment="1">
      <alignment vertical="top" wrapText="1"/>
    </xf>
    <xf numFmtId="0" fontId="3" fillId="0" borderId="0" xfId="1" applyFont="1" applyAlignment="1">
      <alignment vertical="top" wrapText="1"/>
    </xf>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1" fillId="2" borderId="0" xfId="0" applyFont="1" applyFill="1" applyAlignment="1">
      <alignment vertical="center"/>
    </xf>
    <xf numFmtId="0" fontId="3" fillId="2" borderId="0" xfId="0" applyFont="1" applyFill="1"/>
    <xf numFmtId="0" fontId="9" fillId="0" borderId="4" xfId="0" applyFont="1" applyBorder="1" applyAlignment="1">
      <alignment vertical="top" wrapText="1"/>
    </xf>
    <xf numFmtId="0" fontId="5" fillId="2" borderId="5" xfId="0" applyFont="1" applyFill="1" applyBorder="1" applyAlignment="1">
      <alignment horizontal="center" vertical="top"/>
    </xf>
    <xf numFmtId="0" fontId="6" fillId="0" borderId="25"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xf>
    <xf numFmtId="0" fontId="3" fillId="0" borderId="0" xfId="0" applyFont="1" applyAlignment="1">
      <alignment vertical="top"/>
    </xf>
    <xf numFmtId="0" fontId="1" fillId="0" borderId="53" xfId="1" applyFont="1" applyBorder="1" applyAlignment="1">
      <alignment vertical="center" wrapText="1"/>
    </xf>
    <xf numFmtId="0" fontId="18" fillId="0" borderId="54" xfId="0" applyFont="1" applyBorder="1" applyAlignment="1">
      <alignment wrapText="1"/>
    </xf>
    <xf numFmtId="0" fontId="8" fillId="5" borderId="55" xfId="1" applyFont="1" applyFill="1" applyBorder="1" applyAlignment="1">
      <alignment vertical="center" wrapText="1"/>
    </xf>
    <xf numFmtId="0" fontId="8" fillId="5" borderId="5" xfId="1" applyFont="1" applyFill="1" applyBorder="1" applyAlignment="1">
      <alignment horizontal="center" vertical="center" wrapText="1"/>
    </xf>
    <xf numFmtId="0" fontId="8" fillId="5" borderId="56" xfId="1" applyFont="1" applyFill="1" applyBorder="1" applyAlignment="1">
      <alignment horizontal="center" vertical="center" wrapText="1"/>
    </xf>
    <xf numFmtId="0" fontId="8" fillId="5" borderId="21" xfId="1" applyFont="1" applyFill="1" applyBorder="1" applyAlignment="1">
      <alignment horizontal="center" vertical="center" wrapText="1"/>
    </xf>
    <xf numFmtId="0" fontId="6" fillId="5" borderId="23" xfId="1" applyFont="1" applyFill="1" applyBorder="1" applyAlignment="1">
      <alignment horizontal="center" vertical="center"/>
    </xf>
    <xf numFmtId="0" fontId="1" fillId="5" borderId="7" xfId="1" applyFont="1" applyFill="1" applyBorder="1"/>
    <xf numFmtId="0" fontId="3" fillId="5" borderId="7" xfId="1" applyFont="1" applyFill="1" applyBorder="1"/>
    <xf numFmtId="0" fontId="9" fillId="0" borderId="41" xfId="1" applyFont="1" applyBorder="1" applyAlignment="1">
      <alignment vertical="center" wrapText="1"/>
    </xf>
    <xf numFmtId="0" fontId="1" fillId="0" borderId="42" xfId="1" applyFont="1" applyBorder="1" applyAlignment="1">
      <alignment vertical="center" wrapText="1"/>
    </xf>
    <xf numFmtId="0" fontId="1" fillId="0" borderId="43" xfId="1" applyFont="1" applyBorder="1" applyAlignment="1">
      <alignment vertical="center" wrapText="1"/>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14" fillId="5" borderId="22" xfId="1" applyFont="1" applyFill="1" applyBorder="1" applyAlignment="1">
      <alignment horizontal="center"/>
    </xf>
    <xf numFmtId="0" fontId="14" fillId="5" borderId="0" xfId="1" applyFont="1" applyFill="1" applyAlignment="1">
      <alignment horizontal="center"/>
    </xf>
    <xf numFmtId="0" fontId="14" fillId="5" borderId="15" xfId="1" applyFont="1" applyFill="1" applyBorder="1" applyAlignment="1">
      <alignment horizontal="center"/>
    </xf>
    <xf numFmtId="0" fontId="14" fillId="5" borderId="16" xfId="1" applyFont="1" applyFill="1" applyBorder="1" applyAlignment="1">
      <alignment horizontal="center" vertical="top"/>
    </xf>
    <xf numFmtId="0" fontId="14" fillId="5" borderId="10" xfId="1" applyFont="1" applyFill="1" applyBorder="1" applyAlignment="1">
      <alignment horizontal="center" vertical="top"/>
    </xf>
    <xf numFmtId="0" fontId="14" fillId="5" borderId="17" xfId="1" applyFont="1" applyFill="1" applyBorder="1" applyAlignment="1">
      <alignment horizontal="center" vertical="top"/>
    </xf>
    <xf numFmtId="0" fontId="10"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9" fillId="0" borderId="41" xfId="1" applyFont="1" applyBorder="1" applyAlignment="1">
      <alignment horizontal="left" vertical="center" wrapText="1"/>
    </xf>
    <xf numFmtId="0" fontId="1" fillId="0" borderId="42" xfId="1" applyFont="1" applyBorder="1" applyAlignment="1">
      <alignment horizontal="left" vertical="center" wrapText="1"/>
    </xf>
    <xf numFmtId="0" fontId="1" fillId="0" borderId="43" xfId="1" applyFont="1" applyBorder="1" applyAlignment="1">
      <alignment horizontal="left" vertical="center" wrapText="1"/>
    </xf>
    <xf numFmtId="0" fontId="9" fillId="0" borderId="20" xfId="0" applyFont="1" applyBorder="1" applyAlignment="1">
      <alignment horizontal="left" vertical="center" wrapText="1"/>
    </xf>
    <xf numFmtId="0" fontId="1" fillId="0" borderId="0" xfId="0" applyFont="1" applyAlignment="1">
      <alignment horizontal="left" vertical="center" wrapText="1"/>
    </xf>
    <xf numFmtId="0" fontId="6" fillId="6" borderId="27" xfId="1" applyFont="1" applyFill="1" applyBorder="1" applyAlignment="1">
      <alignment horizontal="center" vertical="center"/>
    </xf>
    <xf numFmtId="0" fontId="6" fillId="6" borderId="28" xfId="1" applyFont="1" applyFill="1" applyBorder="1" applyAlignment="1">
      <alignment horizontal="center" vertical="center"/>
    </xf>
    <xf numFmtId="0" fontId="6" fillId="6" borderId="29" xfId="1" applyFont="1" applyFill="1" applyBorder="1" applyAlignment="1">
      <alignment horizontal="center" vertical="center"/>
    </xf>
    <xf numFmtId="0" fontId="10" fillId="0" borderId="30" xfId="0" applyFont="1" applyBorder="1" applyAlignment="1">
      <alignment horizontal="left" vertical="top" wrapText="1"/>
    </xf>
    <xf numFmtId="0" fontId="10" fillId="0" borderId="0" xfId="0" applyFont="1" applyAlignment="1">
      <alignment horizontal="left" vertical="top" wrapText="1"/>
    </xf>
    <xf numFmtId="0" fontId="21" fillId="0" borderId="30" xfId="1" applyFont="1" applyBorder="1" applyAlignment="1">
      <alignment horizontal="left" wrapText="1"/>
    </xf>
    <xf numFmtId="0" fontId="21" fillId="0" borderId="0" xfId="1" applyFont="1" applyAlignment="1">
      <alignment horizontal="left" wrapText="1"/>
    </xf>
    <xf numFmtId="0" fontId="5" fillId="2" borderId="1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0" xfId="0" applyFont="1" applyAlignment="1">
      <alignment horizontal="left" vertical="center" wrapText="1"/>
    </xf>
    <xf numFmtId="0" fontId="6" fillId="0" borderId="20" xfId="0" applyFont="1" applyBorder="1" applyAlignment="1"/>
    <xf numFmtId="0" fontId="6" fillId="0" borderId="0" xfId="0" applyFont="1" applyAlignment="1"/>
    <xf numFmtId="0" fontId="8" fillId="0" borderId="20" xfId="0" applyFont="1" applyBorder="1" applyAlignment="1">
      <alignment horizontal="left"/>
    </xf>
    <xf numFmtId="0" fontId="8" fillId="0" borderId="0" xfId="0" applyFont="1" applyAlignment="1">
      <alignment horizontal="left"/>
    </xf>
    <xf numFmtId="0" fontId="8" fillId="0" borderId="20" xfId="0" applyFont="1" applyBorder="1" applyAlignment="1"/>
    <xf numFmtId="0" fontId="8" fillId="0" borderId="0" xfId="0" applyFont="1" applyAlignment="1"/>
    <xf numFmtId="0" fontId="1" fillId="0" borderId="19" xfId="1" applyFont="1" applyBorder="1" applyAlignment="1">
      <alignment horizontal="left" vertical="center" wrapText="1"/>
    </xf>
    <xf numFmtId="0" fontId="1" fillId="0" borderId="6" xfId="1" applyFont="1" applyBorder="1" applyAlignment="1">
      <alignment horizontal="left" vertical="center" wrapText="1"/>
    </xf>
    <xf numFmtId="0" fontId="10" fillId="0" borderId="20" xfId="0" applyFont="1" applyBorder="1" applyAlignment="1">
      <alignment horizontal="left" vertical="top" wrapText="1"/>
    </xf>
    <xf numFmtId="0" fontId="21" fillId="0" borderId="30" xfId="1" applyFont="1" applyBorder="1" applyAlignment="1">
      <alignment horizontal="left" vertical="top" wrapText="1"/>
    </xf>
    <xf numFmtId="0" fontId="21" fillId="0" borderId="0" xfId="1" applyFont="1" applyAlignment="1">
      <alignment horizontal="left" vertical="top"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14" fillId="5" borderId="36" xfId="1" applyFont="1" applyFill="1" applyBorder="1" applyAlignment="1">
      <alignment horizontal="center"/>
    </xf>
    <xf numFmtId="0" fontId="14" fillId="5" borderId="7" xfId="1" applyFont="1" applyFill="1" applyBorder="1" applyAlignment="1">
      <alignment horizontal="center"/>
    </xf>
    <xf numFmtId="0" fontId="14" fillId="5" borderId="37" xfId="1" applyFont="1" applyFill="1" applyBorder="1" applyAlignment="1">
      <alignment horizontal="center"/>
    </xf>
    <xf numFmtId="0" fontId="14" fillId="5" borderId="22" xfId="1" applyFont="1" applyFill="1" applyBorder="1" applyAlignment="1">
      <alignment horizontal="center" vertical="top"/>
    </xf>
    <xf numFmtId="0" fontId="14" fillId="5" borderId="0" xfId="1" applyFont="1" applyFill="1" applyAlignment="1">
      <alignment horizontal="center" vertical="top"/>
    </xf>
    <xf numFmtId="0" fontId="14" fillId="5" borderId="15" xfId="1" applyFont="1" applyFill="1" applyBorder="1" applyAlignment="1">
      <alignment horizontal="center" vertical="top"/>
    </xf>
    <xf numFmtId="0" fontId="16" fillId="0" borderId="11" xfId="2" applyFont="1" applyFill="1" applyBorder="1" applyAlignment="1">
      <alignment horizontal="left" vertical="top" wrapText="1"/>
    </xf>
    <xf numFmtId="0" fontId="16" fillId="0" borderId="44" xfId="2" applyFont="1" applyFill="1" applyBorder="1" applyAlignment="1">
      <alignment horizontal="left" vertical="top" wrapText="1"/>
    </xf>
    <xf numFmtId="0" fontId="16" fillId="0" borderId="45" xfId="2" applyFont="1" applyFill="1" applyBorder="1" applyAlignment="1">
      <alignment horizontal="left" vertical="top" wrapText="1"/>
    </xf>
    <xf numFmtId="0" fontId="20" fillId="0" borderId="22" xfId="1" applyFont="1" applyBorder="1" applyAlignment="1">
      <alignment vertical="center" wrapText="1"/>
    </xf>
    <xf numFmtId="0" fontId="7" fillId="0" borderId="0" xfId="1" applyFont="1" applyAlignment="1">
      <alignment vertical="center" wrapText="1"/>
    </xf>
    <xf numFmtId="0" fontId="7" fillId="0" borderId="15" xfId="1" applyFont="1" applyBorder="1" applyAlignment="1">
      <alignment vertical="center" wrapText="1"/>
    </xf>
    <xf numFmtId="0" fontId="5" fillId="3" borderId="31" xfId="1" applyFont="1" applyFill="1" applyBorder="1" applyAlignment="1">
      <alignment horizontal="center" vertical="center"/>
    </xf>
    <xf numFmtId="0" fontId="5" fillId="3" borderId="32" xfId="1" applyFont="1" applyFill="1" applyBorder="1" applyAlignment="1">
      <alignment horizontal="center" vertical="center"/>
    </xf>
    <xf numFmtId="0" fontId="5" fillId="3" borderId="33" xfId="1" applyFont="1" applyFill="1" applyBorder="1" applyAlignment="1">
      <alignment horizontal="center" vertical="center"/>
    </xf>
    <xf numFmtId="0" fontId="9" fillId="0" borderId="34" xfId="1" applyFont="1" applyBorder="1" applyAlignment="1">
      <alignment vertical="center" wrapText="1"/>
    </xf>
    <xf numFmtId="0" fontId="7" fillId="0" borderId="8" xfId="1" applyFont="1" applyBorder="1" applyAlignment="1">
      <alignment vertical="center" wrapText="1"/>
    </xf>
    <xf numFmtId="0" fontId="7" fillId="0" borderId="35" xfId="1" applyFont="1" applyBorder="1" applyAlignment="1">
      <alignment vertical="center" wrapText="1"/>
    </xf>
    <xf numFmtId="0" fontId="5" fillId="3" borderId="36" xfId="1" applyFont="1" applyFill="1" applyBorder="1" applyAlignment="1">
      <alignment vertical="center"/>
    </xf>
    <xf numFmtId="0" fontId="5" fillId="3" borderId="7" xfId="1" applyFont="1" applyFill="1" applyBorder="1" applyAlignment="1">
      <alignment vertical="center"/>
    </xf>
    <xf numFmtId="0" fontId="5" fillId="3" borderId="37" xfId="1" applyFont="1" applyFill="1" applyBorder="1" applyAlignment="1">
      <alignment vertical="center"/>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A2C9DC"/>
      <color rgb="FF336B87"/>
      <color rgb="FFCDE2EC"/>
      <color rgb="FFD9EAD3"/>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E800-226D-204E-AD03-5D7715036094}">
  <dimension ref="A1:P13"/>
  <sheetViews>
    <sheetView topLeftCell="A5" workbookViewId="0">
      <selection activeCell="A8" sqref="A8"/>
    </sheetView>
  </sheetViews>
  <sheetFormatPr defaultColWidth="0" defaultRowHeight="15.6" zeroHeight="1"/>
  <cols>
    <col min="1" max="15" width="8.85546875" style="23" customWidth="1"/>
    <col min="16" max="16" width="0" style="23" hidden="1" customWidth="1"/>
    <col min="17" max="16384" width="8.85546875" style="23" hidden="1"/>
  </cols>
  <sheetData>
    <row r="1" spans="1:15" s="24" customFormat="1" ht="30" customHeight="1">
      <c r="A1" s="105" t="s">
        <v>0</v>
      </c>
      <c r="B1" s="106"/>
      <c r="C1" s="106"/>
      <c r="D1" s="106"/>
      <c r="E1" s="106"/>
      <c r="F1" s="106"/>
      <c r="G1" s="106"/>
      <c r="H1" s="106"/>
      <c r="I1" s="106"/>
      <c r="J1" s="106"/>
      <c r="K1" s="106"/>
      <c r="L1" s="106"/>
      <c r="M1" s="106"/>
      <c r="N1" s="106"/>
      <c r="O1" s="107"/>
    </row>
    <row r="2" spans="1:15" ht="20.100000000000001" customHeight="1">
      <c r="A2" s="108" t="s">
        <v>1</v>
      </c>
      <c r="B2" s="109"/>
      <c r="C2" s="109"/>
      <c r="D2" s="109"/>
      <c r="E2" s="109"/>
      <c r="F2" s="109"/>
      <c r="G2" s="109"/>
      <c r="H2" s="109"/>
      <c r="I2" s="109"/>
      <c r="J2" s="109"/>
      <c r="K2" s="109"/>
      <c r="L2" s="109"/>
      <c r="M2" s="109"/>
      <c r="N2" s="109"/>
      <c r="O2" s="110"/>
    </row>
    <row r="3" spans="1:15" s="25" customFormat="1" ht="20.100000000000001" customHeight="1" thickBot="1">
      <c r="A3" s="111" t="s">
        <v>2</v>
      </c>
      <c r="B3" s="112"/>
      <c r="C3" s="112"/>
      <c r="D3" s="112"/>
      <c r="E3" s="112"/>
      <c r="F3" s="112"/>
      <c r="G3" s="112"/>
      <c r="H3" s="112"/>
      <c r="I3" s="112"/>
      <c r="J3" s="112"/>
      <c r="K3" s="112"/>
      <c r="L3" s="112"/>
      <c r="M3" s="112"/>
      <c r="N3" s="112"/>
      <c r="O3" s="113"/>
    </row>
    <row r="4" spans="1:15" s="25" customFormat="1" ht="78.75" customHeight="1" thickBot="1">
      <c r="A4" s="114" t="s">
        <v>3</v>
      </c>
      <c r="B4" s="115"/>
      <c r="C4" s="115"/>
      <c r="D4" s="115"/>
      <c r="E4" s="115"/>
      <c r="F4" s="115"/>
      <c r="G4" s="115"/>
      <c r="H4" s="115"/>
      <c r="I4" s="115"/>
      <c r="J4" s="115"/>
      <c r="K4" s="115"/>
      <c r="L4" s="115"/>
      <c r="M4" s="115"/>
      <c r="N4" s="115"/>
      <c r="O4" s="116"/>
    </row>
    <row r="5" spans="1:15" ht="323.25" customHeight="1" thickBot="1">
      <c r="A5" s="102" t="s">
        <v>4</v>
      </c>
      <c r="B5" s="103"/>
      <c r="C5" s="103"/>
      <c r="D5" s="103"/>
      <c r="E5" s="103"/>
      <c r="F5" s="103"/>
      <c r="G5" s="103"/>
      <c r="H5" s="103"/>
      <c r="I5" s="103"/>
      <c r="J5" s="103"/>
      <c r="K5" s="103"/>
      <c r="L5" s="103"/>
      <c r="M5" s="103"/>
      <c r="N5" s="103"/>
      <c r="O5" s="104"/>
    </row>
    <row r="6" spans="1:15" ht="66" customHeight="1" thickBot="1">
      <c r="A6" s="117" t="s">
        <v>5</v>
      </c>
      <c r="B6" s="118"/>
      <c r="C6" s="118"/>
      <c r="D6" s="118"/>
      <c r="E6" s="118"/>
      <c r="F6" s="118"/>
      <c r="G6" s="118"/>
      <c r="H6" s="118"/>
      <c r="I6" s="118"/>
      <c r="J6" s="118"/>
      <c r="K6" s="118"/>
      <c r="L6" s="118"/>
      <c r="M6" s="118"/>
      <c r="N6" s="118"/>
      <c r="O6" s="119"/>
    </row>
    <row r="7" spans="1:15" ht="44.25" customHeight="1" thickBot="1">
      <c r="A7" s="102" t="s">
        <v>6</v>
      </c>
      <c r="B7" s="103"/>
      <c r="C7" s="103"/>
      <c r="D7" s="103"/>
      <c r="E7" s="103"/>
      <c r="F7" s="103"/>
      <c r="G7" s="103"/>
      <c r="H7" s="103"/>
      <c r="I7" s="103"/>
      <c r="J7" s="103"/>
      <c r="K7" s="103"/>
      <c r="L7" s="103"/>
      <c r="M7" s="103"/>
      <c r="N7" s="103"/>
      <c r="O7" s="104"/>
    </row>
    <row r="8" spans="1:15" hidden="1">
      <c r="A8" s="39"/>
      <c r="B8" s="39"/>
      <c r="C8" s="39"/>
      <c r="D8" s="39"/>
      <c r="E8" s="39"/>
      <c r="F8" s="39"/>
      <c r="G8" s="39"/>
      <c r="H8" s="39"/>
      <c r="I8" s="39"/>
      <c r="J8" s="39"/>
      <c r="K8" s="39"/>
      <c r="L8" s="39"/>
      <c r="M8" s="39"/>
      <c r="N8" s="39"/>
      <c r="O8" s="39"/>
    </row>
    <row r="9" spans="1:15" hidden="1">
      <c r="A9" s="39"/>
      <c r="B9" s="39"/>
      <c r="C9" s="39"/>
      <c r="D9" s="39"/>
      <c r="E9" s="39"/>
      <c r="F9" s="39"/>
      <c r="G9" s="39"/>
      <c r="H9" s="39"/>
      <c r="I9" s="39"/>
      <c r="J9" s="39"/>
      <c r="K9" s="39"/>
      <c r="L9" s="39"/>
      <c r="M9" s="39"/>
      <c r="N9" s="39"/>
      <c r="O9" s="39"/>
    </row>
    <row r="10" spans="1:15" hidden="1">
      <c r="A10" s="39"/>
      <c r="B10" s="39"/>
      <c r="C10" s="39"/>
      <c r="D10" s="39"/>
      <c r="E10" s="39"/>
      <c r="F10" s="39"/>
      <c r="G10" s="39"/>
      <c r="H10" s="39"/>
      <c r="I10" s="39"/>
      <c r="J10" s="39"/>
      <c r="K10" s="39"/>
      <c r="L10" s="39"/>
      <c r="M10" s="39"/>
      <c r="N10" s="39"/>
      <c r="O10" s="39"/>
    </row>
    <row r="11" spans="1:15" hidden="1">
      <c r="A11" s="39"/>
      <c r="B11" s="39"/>
      <c r="C11" s="39"/>
      <c r="D11" s="39"/>
      <c r="E11" s="39"/>
      <c r="F11" s="39"/>
      <c r="G11" s="39"/>
      <c r="H11" s="39"/>
      <c r="I11" s="39"/>
      <c r="J11" s="39"/>
      <c r="K11" s="39"/>
      <c r="L11" s="39"/>
      <c r="M11" s="39"/>
      <c r="N11" s="39"/>
      <c r="O11" s="39"/>
    </row>
    <row r="12" spans="1:15" hidden="1">
      <c r="A12" s="40"/>
      <c r="B12" s="40"/>
      <c r="C12" s="40"/>
      <c r="D12" s="40"/>
      <c r="E12" s="40"/>
      <c r="F12" s="40"/>
      <c r="G12" s="40"/>
      <c r="H12" s="40"/>
      <c r="I12" s="40"/>
      <c r="J12" s="40"/>
      <c r="K12" s="40"/>
      <c r="L12" s="40"/>
      <c r="M12" s="40"/>
      <c r="N12" s="40"/>
      <c r="O12" s="40"/>
    </row>
    <row r="13" spans="1:15" hidden="1">
      <c r="A13" s="40"/>
      <c r="B13" s="40"/>
      <c r="C13" s="40"/>
      <c r="D13" s="40"/>
      <c r="E13" s="40"/>
      <c r="F13" s="40"/>
      <c r="G13" s="40"/>
      <c r="H13" s="40"/>
      <c r="I13" s="40"/>
      <c r="J13" s="40"/>
      <c r="K13" s="40"/>
      <c r="L13" s="40"/>
      <c r="M13" s="40"/>
      <c r="N13" s="40"/>
      <c r="O13" s="40"/>
    </row>
  </sheetData>
  <mergeCells count="7">
    <mergeCell ref="A7:O7"/>
    <mergeCell ref="A1:O1"/>
    <mergeCell ref="A2:O2"/>
    <mergeCell ref="A3:O3"/>
    <mergeCell ref="A4:O4"/>
    <mergeCell ref="A5:O5"/>
    <mergeCell ref="A6:O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C40"/>
  <sheetViews>
    <sheetView showGridLines="0" topLeftCell="A38" zoomScaleNormal="100" workbookViewId="0">
      <selection activeCell="B38" sqref="B38"/>
    </sheetView>
  </sheetViews>
  <sheetFormatPr defaultColWidth="0" defaultRowHeight="15.6" zeroHeight="1"/>
  <cols>
    <col min="1" max="1" width="13.7109375" style="11" customWidth="1"/>
    <col min="2" max="2" width="87.42578125" style="82" customWidth="1"/>
    <col min="3" max="3" width="25.85546875" style="21" customWidth="1"/>
    <col min="4" max="16384" width="8.85546875" style="12" hidden="1"/>
  </cols>
  <sheetData>
    <row r="1" spans="1:3" s="16" customFormat="1" ht="32.25" customHeight="1">
      <c r="A1" s="129" t="s">
        <v>7</v>
      </c>
      <c r="B1" s="130"/>
      <c r="C1" s="130"/>
    </row>
    <row r="2" spans="1:3" s="17" customFormat="1">
      <c r="A2" s="131" t="s">
        <v>8</v>
      </c>
      <c r="B2" s="132"/>
      <c r="C2" s="132"/>
    </row>
    <row r="3" spans="1:3" s="17" customFormat="1">
      <c r="A3" s="135" t="s">
        <v>9</v>
      </c>
      <c r="B3" s="136"/>
      <c r="C3" s="18"/>
    </row>
    <row r="4" spans="1:3" s="17" customFormat="1">
      <c r="A4" s="135" t="s">
        <v>10</v>
      </c>
      <c r="B4" s="136"/>
      <c r="C4" s="18"/>
    </row>
    <row r="5" spans="1:3" s="17" customFormat="1">
      <c r="A5" s="135" t="s">
        <v>11</v>
      </c>
      <c r="B5" s="136"/>
      <c r="C5" s="18"/>
    </row>
    <row r="6" spans="1:3" s="17" customFormat="1">
      <c r="A6" s="133" t="s">
        <v>12</v>
      </c>
      <c r="B6" s="134"/>
      <c r="C6" s="134"/>
    </row>
    <row r="7" spans="1:3" s="17" customFormat="1" ht="45.95" customHeight="1">
      <c r="A7" s="120" t="s">
        <v>13</v>
      </c>
      <c r="B7" s="121"/>
      <c r="C7" s="121"/>
    </row>
    <row r="8" spans="1:3" ht="48.6" customHeight="1">
      <c r="A8" s="125" t="s">
        <v>14</v>
      </c>
      <c r="B8" s="126"/>
      <c r="C8" s="126"/>
    </row>
    <row r="9" spans="1:3" s="72" customFormat="1" ht="29.1" customHeight="1">
      <c r="A9" s="127" t="s">
        <v>15</v>
      </c>
      <c r="B9" s="128"/>
      <c r="C9" s="128"/>
    </row>
    <row r="10" spans="1:3" s="72" customFormat="1" ht="31.5" customHeight="1">
      <c r="A10" s="127" t="s">
        <v>16</v>
      </c>
      <c r="B10" s="128"/>
      <c r="C10" s="128"/>
    </row>
    <row r="11" spans="1:3" s="67" customFormat="1">
      <c r="A11" s="65" t="s">
        <v>17</v>
      </c>
      <c r="B11" s="74" t="s">
        <v>18</v>
      </c>
      <c r="C11" s="66" t="s">
        <v>19</v>
      </c>
    </row>
    <row r="12" spans="1:3" s="20" customFormat="1" ht="63" customHeight="1">
      <c r="A12" s="43" t="s">
        <v>20</v>
      </c>
      <c r="B12" s="75" t="s">
        <v>21</v>
      </c>
      <c r="C12" s="44" t="s">
        <v>22</v>
      </c>
    </row>
    <row r="13" spans="1:3" s="20" customFormat="1" ht="34.5" customHeight="1">
      <c r="A13" s="43" t="s">
        <v>23</v>
      </c>
      <c r="B13" s="76" t="s">
        <v>24</v>
      </c>
      <c r="C13" s="44" t="s">
        <v>22</v>
      </c>
    </row>
    <row r="14" spans="1:3" s="20" customFormat="1" ht="33.950000000000003" customHeight="1">
      <c r="A14" s="43" t="s">
        <v>25</v>
      </c>
      <c r="B14" s="76" t="s">
        <v>26</v>
      </c>
      <c r="C14" s="44" t="s">
        <v>22</v>
      </c>
    </row>
    <row r="15" spans="1:3" s="20" customFormat="1" ht="34.5" customHeight="1">
      <c r="A15" s="43" t="s">
        <v>27</v>
      </c>
      <c r="B15" s="76" t="s">
        <v>28</v>
      </c>
      <c r="C15" s="44" t="s">
        <v>22</v>
      </c>
    </row>
    <row r="16" spans="1:3" s="20" customFormat="1" ht="30.95">
      <c r="A16" s="43" t="s">
        <v>29</v>
      </c>
      <c r="B16" s="75" t="s">
        <v>30</v>
      </c>
      <c r="C16" s="44" t="s">
        <v>22</v>
      </c>
    </row>
    <row r="17" spans="1:3" s="20" customFormat="1" ht="46.5">
      <c r="A17" s="43" t="s">
        <v>31</v>
      </c>
      <c r="B17" s="76" t="s">
        <v>32</v>
      </c>
      <c r="C17" s="44" t="s">
        <v>22</v>
      </c>
    </row>
    <row r="18" spans="1:3" s="20" customFormat="1" ht="35.1" customHeight="1">
      <c r="A18" s="43" t="s">
        <v>33</v>
      </c>
      <c r="B18" s="76" t="s">
        <v>34</v>
      </c>
      <c r="C18" s="44" t="s">
        <v>22</v>
      </c>
    </row>
    <row r="19" spans="1:3" s="20" customFormat="1" ht="34.5" customHeight="1">
      <c r="A19" s="43" t="s">
        <v>35</v>
      </c>
      <c r="B19" s="76" t="s">
        <v>36</v>
      </c>
      <c r="C19" s="44" t="s">
        <v>37</v>
      </c>
    </row>
    <row r="20" spans="1:3" s="20" customFormat="1" ht="30.95">
      <c r="A20" s="43" t="s">
        <v>38</v>
      </c>
      <c r="B20" s="76" t="s">
        <v>39</v>
      </c>
      <c r="C20" s="44" t="s">
        <v>22</v>
      </c>
    </row>
    <row r="21" spans="1:3" s="20" customFormat="1" ht="34.5" customHeight="1">
      <c r="A21" s="43" t="s">
        <v>40</v>
      </c>
      <c r="B21" s="76" t="s">
        <v>41</v>
      </c>
      <c r="C21" s="44" t="s">
        <v>37</v>
      </c>
    </row>
    <row r="22" spans="1:3" s="20" customFormat="1" ht="33" customHeight="1">
      <c r="A22" s="43" t="s">
        <v>42</v>
      </c>
      <c r="B22" s="76" t="s">
        <v>43</v>
      </c>
      <c r="C22" s="44" t="s">
        <v>22</v>
      </c>
    </row>
    <row r="23" spans="1:3" s="20" customFormat="1" ht="300" customHeight="1">
      <c r="A23" s="49" t="s">
        <v>44</v>
      </c>
      <c r="B23" s="71" t="s">
        <v>45</v>
      </c>
      <c r="C23" s="70" t="s">
        <v>46</v>
      </c>
    </row>
    <row r="24" spans="1:3">
      <c r="A24" s="45"/>
      <c r="B24" s="77" t="s">
        <v>47</v>
      </c>
      <c r="C24" s="46">
        <f>11-(COUNTIF(C12:C22,"does not meet expectations - 0 points"))</f>
        <v>9</v>
      </c>
    </row>
    <row r="25" spans="1:3">
      <c r="A25" s="47"/>
      <c r="B25" s="78"/>
      <c r="C25" s="48"/>
    </row>
    <row r="26" spans="1:3" s="69" customFormat="1">
      <c r="A26" s="122" t="s">
        <v>48</v>
      </c>
      <c r="B26" s="123"/>
      <c r="C26" s="124"/>
    </row>
    <row r="27" spans="1:3" s="68" customFormat="1">
      <c r="A27" s="65" t="s">
        <v>17</v>
      </c>
      <c r="B27" s="74" t="s">
        <v>49</v>
      </c>
      <c r="C27" s="66" t="s">
        <v>19</v>
      </c>
    </row>
    <row r="28" spans="1:3" ht="30.95">
      <c r="A28" s="43" t="s">
        <v>50</v>
      </c>
      <c r="B28" s="76" t="s">
        <v>51</v>
      </c>
      <c r="C28" s="44" t="s">
        <v>22</v>
      </c>
    </row>
    <row r="29" spans="1:3" ht="30.95">
      <c r="A29" s="43" t="s">
        <v>52</v>
      </c>
      <c r="B29" s="76" t="s">
        <v>53</v>
      </c>
      <c r="C29" s="44" t="s">
        <v>22</v>
      </c>
    </row>
    <row r="30" spans="1:3" ht="30.95">
      <c r="A30" s="43" t="s">
        <v>54</v>
      </c>
      <c r="B30" s="76" t="s">
        <v>55</v>
      </c>
      <c r="C30" s="44" t="s">
        <v>22</v>
      </c>
    </row>
    <row r="31" spans="1:3" ht="30.95">
      <c r="A31" s="43" t="s">
        <v>56</v>
      </c>
      <c r="B31" s="76" t="s">
        <v>57</v>
      </c>
      <c r="C31" s="44" t="s">
        <v>22</v>
      </c>
    </row>
    <row r="32" spans="1:3" ht="30.95">
      <c r="A32" s="43" t="s">
        <v>58</v>
      </c>
      <c r="B32" s="76" t="s">
        <v>59</v>
      </c>
      <c r="C32" s="44" t="s">
        <v>22</v>
      </c>
    </row>
    <row r="33" spans="1:3" ht="30.95">
      <c r="A33" s="43" t="s">
        <v>60</v>
      </c>
      <c r="B33" s="76" t="s">
        <v>61</v>
      </c>
      <c r="C33" s="44" t="s">
        <v>22</v>
      </c>
    </row>
    <row r="34" spans="1:3" ht="30.95">
      <c r="A34" s="43" t="s">
        <v>62</v>
      </c>
      <c r="B34" s="76" t="s">
        <v>63</v>
      </c>
      <c r="C34" s="44" t="s">
        <v>64</v>
      </c>
    </row>
    <row r="35" spans="1:3" ht="30.95">
      <c r="A35" s="43" t="s">
        <v>65</v>
      </c>
      <c r="B35" s="75" t="s">
        <v>66</v>
      </c>
      <c r="C35" s="44" t="s">
        <v>22</v>
      </c>
    </row>
    <row r="36" spans="1:3" ht="30.95">
      <c r="A36" s="43" t="s">
        <v>67</v>
      </c>
      <c r="B36" s="79" t="s">
        <v>68</v>
      </c>
      <c r="C36" s="44" t="s">
        <v>22</v>
      </c>
    </row>
    <row r="37" spans="1:3" ht="30.95">
      <c r="A37" s="43" t="s">
        <v>69</v>
      </c>
      <c r="B37" s="79" t="s">
        <v>70</v>
      </c>
      <c r="C37" s="44" t="s">
        <v>22</v>
      </c>
    </row>
    <row r="38" spans="1:3" ht="294" customHeight="1">
      <c r="A38" s="43" t="s">
        <v>71</v>
      </c>
      <c r="B38" s="73" t="s">
        <v>72</v>
      </c>
      <c r="C38" s="44" t="s">
        <v>46</v>
      </c>
    </row>
    <row r="39" spans="1:3" s="22" customFormat="1">
      <c r="A39" s="43"/>
      <c r="B39" s="80" t="s">
        <v>73</v>
      </c>
      <c r="C39" s="44">
        <v>9</v>
      </c>
    </row>
    <row r="40" spans="1:3" hidden="1">
      <c r="A40" s="47"/>
      <c r="B40" s="81"/>
      <c r="C40" s="48"/>
    </row>
  </sheetData>
  <sheetProtection formatCells="0" formatColumns="0" formatRows="0" selectLockedCells="1"/>
  <mergeCells count="11">
    <mergeCell ref="A1:C1"/>
    <mergeCell ref="A2:C2"/>
    <mergeCell ref="A6:C6"/>
    <mergeCell ref="A3:B3"/>
    <mergeCell ref="A4:B4"/>
    <mergeCell ref="A5:B5"/>
    <mergeCell ref="A7:C7"/>
    <mergeCell ref="A26:C26"/>
    <mergeCell ref="A8:C8"/>
    <mergeCell ref="A9:C9"/>
    <mergeCell ref="A10:C10"/>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W405"/>
  <sheetViews>
    <sheetView showGridLines="0" tabSelected="1" zoomScaleNormal="100" workbookViewId="0">
      <selection activeCell="A9" sqref="A9:C9"/>
    </sheetView>
  </sheetViews>
  <sheetFormatPr defaultColWidth="0" defaultRowHeight="15.6" zeroHeight="1"/>
  <cols>
    <col min="1" max="1" width="11.85546875" style="17" customWidth="1"/>
    <col min="2" max="2" width="73.42578125" style="92" customWidth="1"/>
    <col min="3" max="3" width="24.85546875" style="19" customWidth="1"/>
    <col min="4" max="27" width="8.7109375" style="17" hidden="1" customWidth="1"/>
    <col min="28" max="28" width="8.7109375" style="17" hidden="1"/>
    <col min="29" max="16376" width="14.42578125" style="17" hidden="1"/>
    <col min="16377" max="16377" width="35" style="17" hidden="1" customWidth="1"/>
    <col min="16378" max="16384" width="32.28515625" style="17" hidden="1" customWidth="1"/>
  </cols>
  <sheetData>
    <row r="1" spans="1:24" s="16" customFormat="1" ht="45" customHeight="1">
      <c r="A1" s="129" t="s">
        <v>74</v>
      </c>
      <c r="B1" s="130"/>
      <c r="C1" s="130"/>
    </row>
    <row r="2" spans="1:24">
      <c r="A2" s="131" t="s">
        <v>8</v>
      </c>
      <c r="B2" s="132"/>
      <c r="C2" s="132"/>
      <c r="D2" s="41"/>
      <c r="E2" s="41"/>
      <c r="F2" s="41"/>
      <c r="G2" s="41"/>
      <c r="H2" s="41"/>
      <c r="I2" s="41"/>
      <c r="J2" s="41"/>
      <c r="K2" s="41"/>
      <c r="L2" s="41"/>
      <c r="M2" s="41"/>
      <c r="N2" s="41"/>
      <c r="O2" s="41"/>
      <c r="P2" s="41"/>
      <c r="Q2" s="41"/>
      <c r="R2" s="41"/>
      <c r="S2" s="41"/>
      <c r="T2" s="41"/>
      <c r="U2" s="41"/>
      <c r="V2" s="41"/>
      <c r="W2" s="41"/>
      <c r="X2" s="41"/>
    </row>
    <row r="3" spans="1:24">
      <c r="A3" s="137" t="str">
        <f>'Design &amp; Usability'!A3</f>
        <v>Name of Provider: Literacy Resources, LLC</v>
      </c>
      <c r="B3" s="138"/>
      <c r="C3" s="138"/>
      <c r="D3" s="41"/>
      <c r="E3" s="41"/>
      <c r="F3" s="41"/>
      <c r="G3" s="41"/>
      <c r="H3" s="41"/>
      <c r="I3" s="41"/>
      <c r="J3" s="41"/>
      <c r="K3" s="41"/>
      <c r="L3" s="41"/>
      <c r="M3" s="41"/>
      <c r="N3" s="41"/>
      <c r="O3" s="41"/>
      <c r="P3" s="41"/>
      <c r="Q3" s="41"/>
      <c r="R3" s="41"/>
      <c r="S3" s="41"/>
      <c r="T3" s="41"/>
      <c r="U3" s="41"/>
      <c r="V3" s="41"/>
      <c r="W3" s="41"/>
      <c r="X3" s="41"/>
    </row>
    <row r="4" spans="1:24">
      <c r="A4" s="137" t="str">
        <f>'Design &amp; Usability'!A4</f>
        <v>Product Title and Edition: Bridge the Gap: Intervention Lessons</v>
      </c>
      <c r="B4" s="138"/>
      <c r="C4" s="138"/>
      <c r="D4" s="41"/>
      <c r="E4" s="41"/>
      <c r="F4" s="41"/>
      <c r="G4" s="41"/>
      <c r="H4" s="41"/>
      <c r="I4" s="41"/>
      <c r="J4" s="41"/>
      <c r="K4" s="41"/>
      <c r="L4" s="41"/>
      <c r="M4" s="41"/>
      <c r="N4" s="41"/>
      <c r="O4" s="41"/>
      <c r="P4" s="41"/>
      <c r="Q4" s="41"/>
      <c r="R4" s="41"/>
      <c r="S4" s="41"/>
      <c r="T4" s="41"/>
      <c r="U4" s="41"/>
      <c r="V4" s="41"/>
      <c r="W4" s="41"/>
      <c r="X4" s="41"/>
    </row>
    <row r="5" spans="1:24">
      <c r="A5" s="137" t="str">
        <f>'Design &amp; Usability'!A5</f>
        <v>Publication Year: 2020</v>
      </c>
      <c r="B5" s="138"/>
      <c r="C5" s="138"/>
      <c r="D5" s="41"/>
      <c r="E5" s="41"/>
      <c r="F5" s="41"/>
      <c r="G5" s="41"/>
      <c r="H5" s="41"/>
      <c r="I5" s="41"/>
      <c r="J5" s="41"/>
      <c r="K5" s="41"/>
      <c r="L5" s="41"/>
      <c r="M5" s="41"/>
      <c r="N5" s="41"/>
      <c r="O5" s="41"/>
      <c r="P5" s="41"/>
      <c r="Q5" s="41"/>
      <c r="R5" s="41"/>
      <c r="S5" s="41"/>
      <c r="T5" s="41"/>
      <c r="U5" s="41"/>
      <c r="V5" s="41"/>
      <c r="W5" s="41"/>
      <c r="X5" s="41"/>
    </row>
    <row r="6" spans="1:24">
      <c r="A6" s="133" t="s">
        <v>12</v>
      </c>
      <c r="B6" s="134"/>
      <c r="C6" s="134"/>
      <c r="D6" s="41"/>
      <c r="E6" s="41"/>
      <c r="F6" s="41"/>
      <c r="G6" s="41"/>
      <c r="H6" s="41"/>
      <c r="I6" s="41"/>
      <c r="J6" s="41"/>
      <c r="K6" s="41"/>
      <c r="L6" s="41"/>
      <c r="M6" s="41"/>
      <c r="N6" s="41"/>
      <c r="O6" s="41"/>
      <c r="P6" s="41"/>
      <c r="Q6" s="41"/>
      <c r="R6" s="41"/>
      <c r="S6" s="41"/>
      <c r="T6" s="41"/>
      <c r="U6" s="41"/>
      <c r="V6" s="41"/>
      <c r="W6" s="41"/>
      <c r="X6" s="41"/>
    </row>
    <row r="7" spans="1:24" ht="45.75" customHeight="1">
      <c r="A7" s="120" t="s">
        <v>13</v>
      </c>
      <c r="B7" s="121"/>
      <c r="C7" s="121"/>
      <c r="D7" s="41"/>
      <c r="E7" s="41"/>
      <c r="F7" s="41"/>
      <c r="G7" s="41"/>
      <c r="H7" s="41"/>
      <c r="I7" s="41"/>
      <c r="J7" s="41"/>
      <c r="K7" s="41"/>
      <c r="L7" s="41"/>
      <c r="M7" s="41"/>
      <c r="N7" s="41"/>
      <c r="O7" s="41"/>
      <c r="P7" s="41"/>
      <c r="Q7" s="41"/>
      <c r="R7" s="41"/>
      <c r="S7" s="41"/>
      <c r="T7" s="41"/>
      <c r="U7" s="41"/>
      <c r="V7" s="41"/>
      <c r="W7" s="41"/>
      <c r="X7" s="41"/>
    </row>
    <row r="8" spans="1:24" ht="48.75" customHeight="1">
      <c r="A8" s="141" t="s">
        <v>14</v>
      </c>
      <c r="B8" s="126"/>
      <c r="C8" s="126"/>
      <c r="D8" s="41"/>
      <c r="E8" s="41"/>
      <c r="F8" s="41"/>
      <c r="G8" s="41"/>
      <c r="H8" s="41"/>
      <c r="I8" s="41"/>
      <c r="J8" s="41"/>
      <c r="K8" s="41"/>
      <c r="L8" s="41"/>
      <c r="M8" s="41"/>
      <c r="N8" s="41"/>
      <c r="O8" s="41"/>
      <c r="P8" s="41"/>
      <c r="Q8" s="41"/>
      <c r="R8" s="41"/>
      <c r="S8" s="41"/>
      <c r="T8" s="41"/>
      <c r="U8" s="41"/>
      <c r="V8" s="41"/>
      <c r="W8" s="41"/>
      <c r="X8" s="41"/>
    </row>
    <row r="9" spans="1:24" s="12" customFormat="1" ht="31.5" customHeight="1">
      <c r="A9" s="142" t="s">
        <v>15</v>
      </c>
      <c r="B9" s="143"/>
      <c r="C9" s="143"/>
      <c r="D9" s="38"/>
      <c r="E9" s="38"/>
      <c r="F9" s="38"/>
      <c r="G9" s="38"/>
      <c r="H9" s="38"/>
      <c r="I9" s="38"/>
      <c r="J9" s="38"/>
      <c r="K9" s="38"/>
      <c r="L9" s="38"/>
      <c r="M9" s="38"/>
      <c r="N9" s="38"/>
      <c r="O9" s="38"/>
      <c r="P9" s="38"/>
      <c r="Q9" s="38"/>
      <c r="R9" s="38"/>
      <c r="S9" s="38"/>
      <c r="T9" s="38"/>
      <c r="U9" s="38"/>
      <c r="V9" s="38"/>
      <c r="W9" s="38"/>
      <c r="X9" s="38"/>
    </row>
    <row r="10" spans="1:24" s="12" customFormat="1" ht="37.5" customHeight="1">
      <c r="A10" s="142" t="s">
        <v>16</v>
      </c>
      <c r="B10" s="143"/>
      <c r="C10" s="143"/>
      <c r="D10" s="38"/>
      <c r="E10" s="38"/>
      <c r="F10" s="38"/>
      <c r="G10" s="38"/>
      <c r="H10" s="38"/>
      <c r="I10" s="38"/>
      <c r="J10" s="38"/>
      <c r="K10" s="38"/>
      <c r="L10" s="38"/>
      <c r="M10" s="38"/>
      <c r="N10" s="38"/>
      <c r="O10" s="38"/>
      <c r="P10" s="38"/>
      <c r="Q10" s="38"/>
      <c r="R10" s="38"/>
      <c r="S10" s="38"/>
      <c r="T10" s="38"/>
      <c r="U10" s="38"/>
      <c r="V10" s="38"/>
      <c r="W10" s="38"/>
      <c r="X10" s="38"/>
    </row>
    <row r="11" spans="1:24" s="86" customFormat="1" ht="21.6" customHeight="1">
      <c r="A11" s="83" t="s">
        <v>17</v>
      </c>
      <c r="B11" s="88" t="s">
        <v>75</v>
      </c>
      <c r="C11" s="84" t="s">
        <v>76</v>
      </c>
      <c r="D11" s="66" t="s">
        <v>77</v>
      </c>
      <c r="E11" s="85"/>
      <c r="F11" s="85"/>
      <c r="G11" s="85"/>
      <c r="H11" s="85"/>
      <c r="I11" s="85"/>
      <c r="J11" s="85"/>
      <c r="K11" s="85"/>
      <c r="L11" s="85"/>
      <c r="M11" s="85"/>
      <c r="N11" s="85"/>
      <c r="O11" s="85"/>
      <c r="P11" s="85"/>
      <c r="Q11" s="85"/>
      <c r="R11" s="85"/>
      <c r="S11" s="85"/>
      <c r="T11" s="85"/>
      <c r="U11" s="85"/>
      <c r="V11" s="85"/>
      <c r="W11" s="85"/>
      <c r="X11" s="85"/>
    </row>
    <row r="12" spans="1:24" ht="30.95">
      <c r="A12" s="51" t="s">
        <v>78</v>
      </c>
      <c r="B12" s="75" t="s">
        <v>79</v>
      </c>
      <c r="C12" s="52" t="s">
        <v>22</v>
      </c>
      <c r="D12" s="139"/>
      <c r="E12" s="41"/>
      <c r="F12" s="41"/>
      <c r="G12" s="41"/>
      <c r="H12" s="41"/>
      <c r="I12" s="41"/>
      <c r="J12" s="41"/>
      <c r="K12" s="41"/>
      <c r="L12" s="41"/>
      <c r="M12" s="41"/>
      <c r="N12" s="41"/>
      <c r="O12" s="41"/>
      <c r="P12" s="41"/>
      <c r="Q12" s="41"/>
      <c r="R12" s="41"/>
      <c r="S12" s="41"/>
      <c r="T12" s="41"/>
      <c r="U12" s="41"/>
      <c r="V12" s="41"/>
      <c r="W12" s="41"/>
      <c r="X12" s="41"/>
    </row>
    <row r="13" spans="1:24" ht="30.95">
      <c r="A13" s="51" t="s">
        <v>80</v>
      </c>
      <c r="B13" s="75" t="s">
        <v>81</v>
      </c>
      <c r="C13" s="52" t="s">
        <v>22</v>
      </c>
      <c r="D13" s="140"/>
      <c r="E13" s="41"/>
      <c r="F13" s="41"/>
      <c r="G13" s="41"/>
      <c r="H13" s="41"/>
      <c r="I13" s="41"/>
      <c r="J13" s="41"/>
      <c r="K13" s="41"/>
      <c r="L13" s="41"/>
      <c r="M13" s="41"/>
      <c r="N13" s="41"/>
      <c r="O13" s="41"/>
      <c r="P13" s="41"/>
      <c r="Q13" s="41"/>
      <c r="R13" s="41"/>
      <c r="S13" s="41"/>
      <c r="T13" s="41"/>
      <c r="U13" s="41"/>
      <c r="V13" s="41"/>
      <c r="W13" s="41"/>
      <c r="X13" s="41"/>
    </row>
    <row r="14" spans="1:24" ht="30.95">
      <c r="A14" s="51" t="s">
        <v>82</v>
      </c>
      <c r="B14" s="75" t="s">
        <v>83</v>
      </c>
      <c r="C14" s="52" t="s">
        <v>22</v>
      </c>
      <c r="D14" s="140"/>
      <c r="E14" s="41"/>
      <c r="F14" s="41"/>
      <c r="G14" s="41"/>
      <c r="H14" s="41"/>
      <c r="I14" s="41"/>
      <c r="J14" s="41"/>
      <c r="K14" s="41"/>
      <c r="L14" s="41"/>
      <c r="M14" s="41"/>
      <c r="N14" s="41"/>
      <c r="O14" s="41"/>
      <c r="P14" s="41"/>
      <c r="Q14" s="41"/>
      <c r="R14" s="41"/>
      <c r="S14" s="41"/>
      <c r="T14" s="41"/>
      <c r="U14" s="41"/>
      <c r="V14" s="41"/>
      <c r="W14" s="41"/>
      <c r="X14" s="41"/>
    </row>
    <row r="15" spans="1:24" ht="30.95">
      <c r="A15" s="51" t="s">
        <v>84</v>
      </c>
      <c r="B15" s="75" t="s">
        <v>85</v>
      </c>
      <c r="C15" s="52" t="s">
        <v>22</v>
      </c>
      <c r="D15" s="140"/>
      <c r="E15" s="41"/>
      <c r="F15" s="41"/>
      <c r="G15" s="41"/>
      <c r="H15" s="41"/>
      <c r="I15" s="41"/>
      <c r="J15" s="41"/>
      <c r="K15" s="41"/>
      <c r="L15" s="41"/>
      <c r="M15" s="41"/>
      <c r="N15" s="41"/>
      <c r="O15" s="41"/>
      <c r="P15" s="41"/>
      <c r="Q15" s="41"/>
      <c r="R15" s="41"/>
      <c r="S15" s="41"/>
      <c r="T15" s="41"/>
      <c r="U15" s="41"/>
      <c r="V15" s="41"/>
      <c r="W15" s="41"/>
      <c r="X15" s="41"/>
    </row>
    <row r="16" spans="1:24" ht="30.95">
      <c r="A16" s="51" t="s">
        <v>86</v>
      </c>
      <c r="B16" s="75" t="s">
        <v>87</v>
      </c>
      <c r="C16" s="52" t="s">
        <v>22</v>
      </c>
      <c r="D16" s="140"/>
      <c r="E16" s="41"/>
      <c r="F16" s="41"/>
      <c r="G16" s="41"/>
      <c r="H16" s="41"/>
      <c r="I16" s="41"/>
      <c r="J16" s="41"/>
      <c r="K16" s="41"/>
      <c r="L16" s="41"/>
      <c r="M16" s="41"/>
      <c r="N16" s="41"/>
      <c r="O16" s="41"/>
      <c r="P16" s="41"/>
      <c r="Q16" s="41"/>
      <c r="R16" s="41"/>
      <c r="S16" s="41"/>
      <c r="T16" s="41"/>
      <c r="U16" s="41"/>
      <c r="V16" s="41"/>
      <c r="W16" s="41"/>
      <c r="X16" s="41"/>
    </row>
    <row r="17" spans="1:4" ht="30.95">
      <c r="A17" s="51" t="s">
        <v>88</v>
      </c>
      <c r="B17" s="75" t="s">
        <v>89</v>
      </c>
      <c r="C17" s="52" t="s">
        <v>22</v>
      </c>
      <c r="D17" s="140"/>
    </row>
    <row r="18" spans="1:4" ht="30.95">
      <c r="A18" s="51" t="s">
        <v>90</v>
      </c>
      <c r="B18" s="75" t="s">
        <v>91</v>
      </c>
      <c r="C18" s="52" t="s">
        <v>22</v>
      </c>
      <c r="D18" s="140"/>
    </row>
    <row r="19" spans="1:4" ht="46.5">
      <c r="A19" s="51" t="s">
        <v>92</v>
      </c>
      <c r="B19" s="75" t="s">
        <v>93</v>
      </c>
      <c r="C19" s="52" t="s">
        <v>22</v>
      </c>
      <c r="D19" s="140"/>
    </row>
    <row r="20" spans="1:4" ht="30.95">
      <c r="A20" s="51" t="s">
        <v>94</v>
      </c>
      <c r="B20" s="75" t="s">
        <v>95</v>
      </c>
      <c r="C20" s="52" t="s">
        <v>22</v>
      </c>
      <c r="D20" s="140"/>
    </row>
    <row r="21" spans="1:4" ht="46.5">
      <c r="A21" s="51" t="s">
        <v>96</v>
      </c>
      <c r="B21" s="75" t="s">
        <v>97</v>
      </c>
      <c r="C21" s="52" t="s">
        <v>22</v>
      </c>
      <c r="D21" s="140"/>
    </row>
    <row r="22" spans="1:4" ht="30.95">
      <c r="A22" s="51" t="s">
        <v>98</v>
      </c>
      <c r="B22" s="76" t="s">
        <v>99</v>
      </c>
      <c r="C22" s="52" t="s">
        <v>37</v>
      </c>
      <c r="D22" s="140"/>
    </row>
    <row r="23" spans="1:4" ht="30.95">
      <c r="A23" s="51" t="s">
        <v>100</v>
      </c>
      <c r="B23" s="76" t="s">
        <v>101</v>
      </c>
      <c r="C23" s="52" t="s">
        <v>37</v>
      </c>
      <c r="D23" s="140"/>
    </row>
    <row r="24" spans="1:4" ht="30.95">
      <c r="A24" s="51" t="s">
        <v>102</v>
      </c>
      <c r="B24" s="75" t="s">
        <v>103</v>
      </c>
      <c r="C24" s="52" t="s">
        <v>22</v>
      </c>
      <c r="D24" s="41"/>
    </row>
    <row r="25" spans="1:4" ht="30.95">
      <c r="A25" s="51" t="s">
        <v>104</v>
      </c>
      <c r="B25" s="75" t="s">
        <v>105</v>
      </c>
      <c r="C25" s="52" t="s">
        <v>22</v>
      </c>
      <c r="D25" s="41"/>
    </row>
    <row r="26" spans="1:4" ht="284.10000000000002" customHeight="1">
      <c r="A26" s="51" t="s">
        <v>71</v>
      </c>
      <c r="B26" s="87" t="s">
        <v>106</v>
      </c>
      <c r="C26" s="52" t="s">
        <v>46</v>
      </c>
      <c r="D26" s="41"/>
    </row>
    <row r="27" spans="1:4">
      <c r="A27" s="51"/>
      <c r="B27" s="89" t="s">
        <v>107</v>
      </c>
      <c r="C27" s="53">
        <f>14-(COUNTIF(C12:C25,"does not meet expectations - 0 points"))</f>
        <v>12</v>
      </c>
      <c r="D27" s="41"/>
    </row>
    <row r="28" spans="1:4" hidden="1">
      <c r="A28" s="54"/>
      <c r="B28" s="90"/>
      <c r="C28" s="42"/>
      <c r="D28" s="41"/>
    </row>
    <row r="29" spans="1:4" hidden="1">
      <c r="A29" s="54"/>
      <c r="B29" s="90"/>
      <c r="C29" s="42"/>
      <c r="D29" s="41"/>
    </row>
    <row r="30" spans="1:4" hidden="1">
      <c r="A30" s="54"/>
      <c r="B30" s="91"/>
      <c r="C30" s="42"/>
      <c r="D30" s="41"/>
    </row>
    <row r="31" spans="1:4" hidden="1">
      <c r="A31" s="54"/>
      <c r="B31" s="91"/>
      <c r="C31" s="42"/>
      <c r="D31" s="41"/>
    </row>
    <row r="32" spans="1:4" hidden="1">
      <c r="A32" s="54"/>
      <c r="B32" s="91"/>
      <c r="C32" s="42"/>
      <c r="D32" s="41"/>
    </row>
    <row r="33" spans="1:3" hidden="1">
      <c r="A33" s="54"/>
      <c r="B33" s="91"/>
      <c r="C33" s="42"/>
    </row>
    <row r="34" spans="1:3" hidden="1">
      <c r="A34" s="54"/>
      <c r="B34" s="91"/>
      <c r="C34" s="42"/>
    </row>
    <row r="35" spans="1:3" hidden="1">
      <c r="A35" s="54"/>
      <c r="B35" s="91"/>
      <c r="C35" s="42"/>
    </row>
    <row r="36" spans="1:3" hidden="1">
      <c r="A36" s="41"/>
      <c r="B36" s="91"/>
      <c r="C36" s="42"/>
    </row>
    <row r="37" spans="1:3" hidden="1">
      <c r="A37" s="41"/>
      <c r="B37" s="91"/>
      <c r="C37" s="42"/>
    </row>
    <row r="38" spans="1:3" hidden="1">
      <c r="A38" s="41"/>
      <c r="B38" s="91"/>
      <c r="C38" s="42"/>
    </row>
    <row r="39" spans="1:3" hidden="1">
      <c r="A39" s="41"/>
      <c r="B39" s="91"/>
      <c r="C39" s="42"/>
    </row>
    <row r="40" spans="1:3" hidden="1">
      <c r="A40" s="41"/>
      <c r="B40" s="91"/>
      <c r="C40" s="42"/>
    </row>
    <row r="41" spans="1:3" hidden="1">
      <c r="A41" s="41"/>
      <c r="B41" s="91"/>
      <c r="C41" s="42"/>
    </row>
    <row r="42" spans="1:3" hidden="1">
      <c r="A42" s="41"/>
      <c r="B42" s="91"/>
      <c r="C42" s="42"/>
    </row>
    <row r="43" spans="1:3" hidden="1">
      <c r="A43" s="41"/>
      <c r="B43" s="91"/>
      <c r="C43" s="42"/>
    </row>
    <row r="44" spans="1:3" hidden="1">
      <c r="A44" s="41"/>
      <c r="B44" s="91"/>
      <c r="C44" s="42"/>
    </row>
    <row r="45" spans="1:3" hidden="1">
      <c r="A45" s="41"/>
      <c r="B45" s="91"/>
      <c r="C45" s="42"/>
    </row>
    <row r="46" spans="1:3" hidden="1">
      <c r="A46" s="41"/>
      <c r="B46" s="91"/>
      <c r="C46" s="42"/>
    </row>
    <row r="47" spans="1:3" hidden="1">
      <c r="A47" s="41"/>
      <c r="B47" s="91"/>
      <c r="C47" s="42"/>
    </row>
    <row r="48" spans="1:3" hidden="1">
      <c r="A48" s="41"/>
      <c r="B48" s="91"/>
      <c r="C48" s="42"/>
    </row>
    <row r="49" spans="3:3" hidden="1">
      <c r="C49" s="42"/>
    </row>
    <row r="50" spans="3:3" hidden="1">
      <c r="C50" s="42"/>
    </row>
    <row r="51" spans="3:3" hidden="1">
      <c r="C51" s="42"/>
    </row>
    <row r="52" spans="3:3" hidden="1">
      <c r="C52" s="42"/>
    </row>
    <row r="53" spans="3:3" hidden="1">
      <c r="C53" s="42"/>
    </row>
    <row r="54" spans="3:3" hidden="1">
      <c r="C54" s="42"/>
    </row>
    <row r="55" spans="3:3" hidden="1">
      <c r="C55" s="42"/>
    </row>
    <row r="56" spans="3:3" hidden="1">
      <c r="C56" s="42"/>
    </row>
    <row r="57" spans="3:3" hidden="1">
      <c r="C57" s="42"/>
    </row>
    <row r="58" spans="3:3" hidden="1">
      <c r="C58" s="42"/>
    </row>
    <row r="59" spans="3:3" hidden="1">
      <c r="C59" s="42"/>
    </row>
    <row r="60" spans="3:3" hidden="1">
      <c r="C60" s="42"/>
    </row>
    <row r="61" spans="3:3" hidden="1">
      <c r="C61" s="42"/>
    </row>
    <row r="62" spans="3:3" hidden="1">
      <c r="C62" s="42"/>
    </row>
    <row r="63" spans="3:3" hidden="1">
      <c r="C63" s="42"/>
    </row>
    <row r="64" spans="3:3" hidden="1">
      <c r="C64" s="42"/>
    </row>
    <row r="65" spans="3:3" hidden="1">
      <c r="C65" s="42"/>
    </row>
    <row r="66" spans="3:3" hidden="1">
      <c r="C66" s="42"/>
    </row>
    <row r="67" spans="3:3" hidden="1">
      <c r="C67" s="42"/>
    </row>
    <row r="68" spans="3:3" hidden="1">
      <c r="C68" s="42"/>
    </row>
    <row r="69" spans="3:3" hidden="1">
      <c r="C69" s="42"/>
    </row>
    <row r="70" spans="3:3" hidden="1">
      <c r="C70" s="42"/>
    </row>
    <row r="71" spans="3:3" hidden="1">
      <c r="C71" s="42"/>
    </row>
    <row r="72" spans="3:3" hidden="1">
      <c r="C72" s="42"/>
    </row>
    <row r="73" spans="3:3" hidden="1">
      <c r="C73" s="42"/>
    </row>
    <row r="74" spans="3:3" hidden="1">
      <c r="C74" s="42"/>
    </row>
    <row r="75" spans="3:3" hidden="1">
      <c r="C75" s="42"/>
    </row>
    <row r="76" spans="3:3" hidden="1">
      <c r="C76" s="42"/>
    </row>
    <row r="77" spans="3:3" hidden="1">
      <c r="C77" s="42"/>
    </row>
    <row r="78" spans="3:3" hidden="1">
      <c r="C78" s="42"/>
    </row>
    <row r="79" spans="3:3" hidden="1">
      <c r="C79" s="42"/>
    </row>
    <row r="80" spans="3:3" hidden="1">
      <c r="C80" s="42"/>
    </row>
    <row r="81" spans="3:3" hidden="1">
      <c r="C81" s="42"/>
    </row>
    <row r="82" spans="3:3" hidden="1">
      <c r="C82" s="42"/>
    </row>
    <row r="83" spans="3:3" hidden="1">
      <c r="C83" s="42"/>
    </row>
    <row r="84" spans="3:3" hidden="1">
      <c r="C84" s="42"/>
    </row>
    <row r="85" spans="3:3" hidden="1">
      <c r="C85" s="42"/>
    </row>
    <row r="86" spans="3:3" hidden="1">
      <c r="C86" s="42"/>
    </row>
    <row r="87" spans="3:3" hidden="1">
      <c r="C87" s="42"/>
    </row>
    <row r="88" spans="3:3" hidden="1">
      <c r="C88" s="42"/>
    </row>
    <row r="89" spans="3:3" hidden="1">
      <c r="C89" s="42"/>
    </row>
    <row r="90" spans="3:3" hidden="1">
      <c r="C90" s="42"/>
    </row>
    <row r="91" spans="3:3" hidden="1">
      <c r="C91" s="42"/>
    </row>
    <row r="92" spans="3:3" hidden="1">
      <c r="C92" s="42"/>
    </row>
    <row r="93" spans="3:3" hidden="1">
      <c r="C93" s="42"/>
    </row>
    <row r="94" spans="3:3" hidden="1">
      <c r="C94" s="42"/>
    </row>
    <row r="95" spans="3:3" hidden="1">
      <c r="C95" s="42"/>
    </row>
    <row r="96" spans="3:3" hidden="1">
      <c r="C96" s="42"/>
    </row>
    <row r="97" spans="3:3" hidden="1">
      <c r="C97" s="42"/>
    </row>
    <row r="98" spans="3:3" hidden="1">
      <c r="C98" s="42"/>
    </row>
    <row r="99" spans="3:3" hidden="1">
      <c r="C99" s="42"/>
    </row>
    <row r="100" spans="3:3" hidden="1">
      <c r="C100" s="42"/>
    </row>
    <row r="101" spans="3:3" hidden="1">
      <c r="C101" s="42"/>
    </row>
    <row r="102" spans="3:3" hidden="1">
      <c r="C102" s="42"/>
    </row>
    <row r="103" spans="3:3" hidden="1">
      <c r="C103" s="42"/>
    </row>
    <row r="104" spans="3:3" hidden="1">
      <c r="C104" s="42"/>
    </row>
    <row r="105" spans="3:3" hidden="1">
      <c r="C105" s="42"/>
    </row>
    <row r="106" spans="3:3" hidden="1">
      <c r="C106" s="42"/>
    </row>
    <row r="107" spans="3:3" hidden="1">
      <c r="C107" s="42"/>
    </row>
    <row r="108" spans="3:3" hidden="1">
      <c r="C108" s="42"/>
    </row>
    <row r="109" spans="3:3" hidden="1">
      <c r="C109" s="42"/>
    </row>
    <row r="110" spans="3:3" hidden="1">
      <c r="C110" s="42"/>
    </row>
    <row r="111" spans="3:3" hidden="1">
      <c r="C111" s="42"/>
    </row>
    <row r="112" spans="3:3" hidden="1">
      <c r="C112" s="42"/>
    </row>
    <row r="113" spans="3:3" hidden="1">
      <c r="C113" s="42"/>
    </row>
    <row r="114" spans="3:3" hidden="1">
      <c r="C114" s="42"/>
    </row>
    <row r="115" spans="3:3" hidden="1">
      <c r="C115" s="42"/>
    </row>
    <row r="116" spans="3:3" hidden="1">
      <c r="C116" s="42"/>
    </row>
    <row r="117" spans="3:3" hidden="1">
      <c r="C117" s="42"/>
    </row>
    <row r="118" spans="3:3" hidden="1">
      <c r="C118" s="42"/>
    </row>
    <row r="119" spans="3:3" hidden="1">
      <c r="C119" s="42"/>
    </row>
    <row r="120" spans="3:3" hidden="1">
      <c r="C120" s="42"/>
    </row>
    <row r="121" spans="3:3" hidden="1">
      <c r="C121" s="42"/>
    </row>
    <row r="122" spans="3:3" hidden="1">
      <c r="C122" s="42"/>
    </row>
    <row r="123" spans="3:3" hidden="1">
      <c r="C123" s="42"/>
    </row>
    <row r="124" spans="3:3" hidden="1">
      <c r="C124" s="42"/>
    </row>
    <row r="125" spans="3:3" hidden="1">
      <c r="C125" s="42"/>
    </row>
    <row r="126" spans="3:3" hidden="1">
      <c r="C126" s="42"/>
    </row>
    <row r="127" spans="3:3" hidden="1">
      <c r="C127" s="42"/>
    </row>
    <row r="128" spans="3:3" hidden="1">
      <c r="C128" s="42"/>
    </row>
    <row r="129" spans="3:3" hidden="1">
      <c r="C129" s="42"/>
    </row>
    <row r="130" spans="3:3" hidden="1">
      <c r="C130" s="42"/>
    </row>
    <row r="131" spans="3:3" hidden="1">
      <c r="C131" s="42"/>
    </row>
    <row r="132" spans="3:3" hidden="1">
      <c r="C132" s="42"/>
    </row>
    <row r="133" spans="3:3" hidden="1">
      <c r="C133" s="42"/>
    </row>
    <row r="134" spans="3:3" hidden="1">
      <c r="C134" s="42"/>
    </row>
    <row r="135" spans="3:3" hidden="1">
      <c r="C135" s="42"/>
    </row>
    <row r="136" spans="3:3" hidden="1">
      <c r="C136" s="42"/>
    </row>
    <row r="137" spans="3:3" hidden="1">
      <c r="C137" s="42"/>
    </row>
    <row r="138" spans="3:3" hidden="1">
      <c r="C138" s="42"/>
    </row>
    <row r="139" spans="3:3" hidden="1">
      <c r="C139" s="42"/>
    </row>
    <row r="140" spans="3:3" hidden="1">
      <c r="C140" s="42"/>
    </row>
    <row r="141" spans="3:3" hidden="1">
      <c r="C141" s="42"/>
    </row>
    <row r="142" spans="3:3" hidden="1">
      <c r="C142" s="42"/>
    </row>
    <row r="143" spans="3:3" hidden="1">
      <c r="C143" s="42"/>
    </row>
    <row r="144" spans="3:3" hidden="1">
      <c r="C144" s="42"/>
    </row>
    <row r="145" spans="3:3" hidden="1">
      <c r="C145" s="42"/>
    </row>
    <row r="146" spans="3:3" hidden="1">
      <c r="C146" s="42"/>
    </row>
    <row r="147" spans="3:3" hidden="1">
      <c r="C147" s="42"/>
    </row>
    <row r="148" spans="3:3" hidden="1">
      <c r="C148" s="42"/>
    </row>
    <row r="149" spans="3:3" hidden="1">
      <c r="C149" s="42"/>
    </row>
    <row r="150" spans="3:3" hidden="1">
      <c r="C150" s="42"/>
    </row>
    <row r="151" spans="3:3" hidden="1">
      <c r="C151" s="42"/>
    </row>
    <row r="152" spans="3:3" hidden="1">
      <c r="C152" s="42"/>
    </row>
    <row r="153" spans="3:3" hidden="1">
      <c r="C153" s="42"/>
    </row>
    <row r="154" spans="3:3" hidden="1">
      <c r="C154" s="42"/>
    </row>
    <row r="155" spans="3:3" hidden="1">
      <c r="C155" s="42"/>
    </row>
    <row r="156" spans="3:3" hidden="1">
      <c r="C156" s="42"/>
    </row>
    <row r="157" spans="3:3" hidden="1">
      <c r="C157" s="42"/>
    </row>
    <row r="158" spans="3:3" hidden="1">
      <c r="C158" s="42"/>
    </row>
    <row r="159" spans="3:3" hidden="1">
      <c r="C159" s="42"/>
    </row>
    <row r="160" spans="3:3" hidden="1">
      <c r="C160" s="42"/>
    </row>
    <row r="161" spans="3:3" hidden="1">
      <c r="C161" s="42"/>
    </row>
    <row r="162" spans="3:3" hidden="1">
      <c r="C162" s="42"/>
    </row>
    <row r="163" spans="3:3" hidden="1">
      <c r="C163" s="42"/>
    </row>
    <row r="164" spans="3:3" hidden="1">
      <c r="C164" s="42"/>
    </row>
    <row r="165" spans="3:3" hidden="1">
      <c r="C165" s="42"/>
    </row>
    <row r="166" spans="3:3" hidden="1">
      <c r="C166" s="42"/>
    </row>
    <row r="167" spans="3:3" hidden="1">
      <c r="C167" s="42"/>
    </row>
    <row r="168" spans="3:3" hidden="1">
      <c r="C168" s="42"/>
    </row>
    <row r="169" spans="3:3" hidden="1">
      <c r="C169" s="42"/>
    </row>
    <row r="170" spans="3:3" hidden="1">
      <c r="C170" s="42"/>
    </row>
    <row r="171" spans="3:3" hidden="1">
      <c r="C171" s="42"/>
    </row>
    <row r="172" spans="3:3" hidden="1">
      <c r="C172" s="42"/>
    </row>
    <row r="173" spans="3:3" hidden="1">
      <c r="C173" s="42"/>
    </row>
    <row r="174" spans="3:3" hidden="1">
      <c r="C174" s="42"/>
    </row>
    <row r="175" spans="3:3" hidden="1">
      <c r="C175" s="42"/>
    </row>
    <row r="176" spans="3:3" hidden="1">
      <c r="C176" s="42"/>
    </row>
    <row r="177" spans="3:3" hidden="1">
      <c r="C177" s="42"/>
    </row>
    <row r="178" spans="3:3" hidden="1">
      <c r="C178" s="42"/>
    </row>
    <row r="179" spans="3:3" hidden="1">
      <c r="C179" s="42"/>
    </row>
    <row r="180" spans="3:3" hidden="1">
      <c r="C180" s="42"/>
    </row>
    <row r="181" spans="3:3" hidden="1">
      <c r="C181" s="42"/>
    </row>
    <row r="182" spans="3:3" hidden="1">
      <c r="C182" s="42"/>
    </row>
    <row r="183" spans="3:3" hidden="1">
      <c r="C183" s="42"/>
    </row>
    <row r="184" spans="3:3" hidden="1">
      <c r="C184" s="42"/>
    </row>
    <row r="185" spans="3:3" hidden="1">
      <c r="C185" s="42"/>
    </row>
    <row r="186" spans="3:3" hidden="1">
      <c r="C186" s="42"/>
    </row>
    <row r="187" spans="3:3" hidden="1">
      <c r="C187" s="42"/>
    </row>
    <row r="188" spans="3:3" hidden="1">
      <c r="C188" s="42"/>
    </row>
    <row r="189" spans="3:3" hidden="1">
      <c r="C189" s="42"/>
    </row>
    <row r="190" spans="3:3" hidden="1">
      <c r="C190" s="42"/>
    </row>
    <row r="191" spans="3:3" hidden="1">
      <c r="C191" s="42"/>
    </row>
    <row r="192" spans="3:3" hidden="1">
      <c r="C192" s="42"/>
    </row>
    <row r="193" spans="3:3" hidden="1">
      <c r="C193" s="42"/>
    </row>
    <row r="194" spans="3:3" hidden="1">
      <c r="C194" s="42"/>
    </row>
    <row r="195" spans="3:3" hidden="1">
      <c r="C195" s="42"/>
    </row>
    <row r="196" spans="3:3" hidden="1">
      <c r="C196" s="42"/>
    </row>
    <row r="197" spans="3:3" hidden="1">
      <c r="C197" s="42"/>
    </row>
    <row r="198" spans="3:3" hidden="1">
      <c r="C198" s="42"/>
    </row>
    <row r="199" spans="3:3" hidden="1">
      <c r="C199" s="42"/>
    </row>
    <row r="200" spans="3:3" hidden="1">
      <c r="C200" s="42"/>
    </row>
    <row r="201" spans="3:3" hidden="1">
      <c r="C201" s="42"/>
    </row>
    <row r="202" spans="3:3" hidden="1">
      <c r="C202" s="42"/>
    </row>
    <row r="203" spans="3:3" hidden="1">
      <c r="C203" s="42"/>
    </row>
    <row r="204" spans="3:3" hidden="1">
      <c r="C204" s="42"/>
    </row>
    <row r="205" spans="3:3" hidden="1">
      <c r="C205" s="42"/>
    </row>
    <row r="206" spans="3:3" hidden="1">
      <c r="C206" s="42"/>
    </row>
    <row r="207" spans="3:3" hidden="1">
      <c r="C207" s="42"/>
    </row>
    <row r="208" spans="3:3" hidden="1">
      <c r="C208" s="42"/>
    </row>
    <row r="209" spans="3:3" hidden="1">
      <c r="C209" s="42"/>
    </row>
    <row r="210" spans="3:3" hidden="1">
      <c r="C210" s="42"/>
    </row>
    <row r="211" spans="3:3" hidden="1">
      <c r="C211" s="42"/>
    </row>
    <row r="212" spans="3:3" hidden="1">
      <c r="C212" s="42"/>
    </row>
    <row r="213" spans="3:3" hidden="1">
      <c r="C213" s="42"/>
    </row>
    <row r="214" spans="3:3" hidden="1">
      <c r="C214" s="42"/>
    </row>
    <row r="215" spans="3:3" hidden="1">
      <c r="C215" s="42"/>
    </row>
    <row r="216" spans="3:3" hidden="1">
      <c r="C216" s="42"/>
    </row>
    <row r="217" spans="3:3" hidden="1">
      <c r="C217" s="42"/>
    </row>
    <row r="218" spans="3:3" hidden="1">
      <c r="C218" s="42"/>
    </row>
    <row r="219" spans="3:3" hidden="1">
      <c r="C219" s="42"/>
    </row>
    <row r="220" spans="3:3" hidden="1">
      <c r="C220" s="42"/>
    </row>
    <row r="221" spans="3:3" hidden="1">
      <c r="C221" s="42"/>
    </row>
    <row r="222" spans="3:3" hidden="1">
      <c r="C222" s="42"/>
    </row>
    <row r="223" spans="3:3" hidden="1">
      <c r="C223" s="42"/>
    </row>
    <row r="224" spans="3:3" hidden="1">
      <c r="C224" s="42"/>
    </row>
    <row r="225" spans="3:3" hidden="1">
      <c r="C225" s="42"/>
    </row>
    <row r="226" spans="3:3" hidden="1">
      <c r="C226" s="42"/>
    </row>
    <row r="227" spans="3:3" hidden="1">
      <c r="C227" s="42"/>
    </row>
    <row r="228" spans="3:3" hidden="1">
      <c r="C228" s="42"/>
    </row>
    <row r="229" spans="3:3" hidden="1">
      <c r="C229" s="42"/>
    </row>
    <row r="230" spans="3:3" hidden="1">
      <c r="C230" s="42"/>
    </row>
    <row r="231" spans="3:3" hidden="1">
      <c r="C231" s="42"/>
    </row>
    <row r="232" spans="3:3" hidden="1">
      <c r="C232" s="42"/>
    </row>
    <row r="233" spans="3:3" hidden="1">
      <c r="C233" s="42"/>
    </row>
    <row r="234" spans="3:3" hidden="1">
      <c r="C234" s="42"/>
    </row>
    <row r="235" spans="3:3" hidden="1">
      <c r="C235" s="42"/>
    </row>
    <row r="236" spans="3:3" hidden="1">
      <c r="C236" s="42"/>
    </row>
    <row r="237" spans="3:3" hidden="1">
      <c r="C237" s="42"/>
    </row>
    <row r="238" spans="3:3" hidden="1">
      <c r="C238" s="42"/>
    </row>
    <row r="239" spans="3:3" hidden="1">
      <c r="C239" s="42"/>
    </row>
    <row r="240" spans="3:3" hidden="1">
      <c r="C240" s="42"/>
    </row>
    <row r="241" spans="3:3" hidden="1">
      <c r="C241" s="42"/>
    </row>
    <row r="242" spans="3:3" hidden="1">
      <c r="C242" s="42"/>
    </row>
    <row r="243" spans="3:3" hidden="1">
      <c r="C243" s="42"/>
    </row>
    <row r="244" spans="3:3" hidden="1">
      <c r="C244" s="42"/>
    </row>
    <row r="245" spans="3:3" hidden="1">
      <c r="C245" s="42"/>
    </row>
    <row r="246" spans="3:3" hidden="1">
      <c r="C246" s="42"/>
    </row>
    <row r="247" spans="3:3" hidden="1">
      <c r="C247" s="42"/>
    </row>
    <row r="248" spans="3:3" hidden="1">
      <c r="C248" s="42"/>
    </row>
    <row r="249" spans="3:3" hidden="1">
      <c r="C249" s="42"/>
    </row>
    <row r="250" spans="3:3" hidden="1">
      <c r="C250" s="42"/>
    </row>
    <row r="251" spans="3:3" hidden="1">
      <c r="C251" s="42"/>
    </row>
    <row r="252" spans="3:3" hidden="1">
      <c r="C252" s="42"/>
    </row>
    <row r="253" spans="3:3" hidden="1">
      <c r="C253" s="42"/>
    </row>
    <row r="254" spans="3:3" hidden="1">
      <c r="C254" s="42"/>
    </row>
    <row r="255" spans="3:3" hidden="1">
      <c r="C255" s="42"/>
    </row>
    <row r="256" spans="3:3" hidden="1">
      <c r="C256" s="42"/>
    </row>
    <row r="257" spans="3:3" hidden="1">
      <c r="C257" s="42"/>
    </row>
    <row r="258" spans="3:3" hidden="1">
      <c r="C258" s="42"/>
    </row>
    <row r="259" spans="3:3" hidden="1">
      <c r="C259" s="42"/>
    </row>
    <row r="260" spans="3:3" hidden="1">
      <c r="C260" s="42"/>
    </row>
    <row r="261" spans="3:3" hidden="1">
      <c r="C261" s="42"/>
    </row>
    <row r="262" spans="3:3" hidden="1">
      <c r="C262" s="42"/>
    </row>
    <row r="263" spans="3:3" hidden="1">
      <c r="C263" s="42"/>
    </row>
    <row r="264" spans="3:3" hidden="1">
      <c r="C264" s="42"/>
    </row>
    <row r="265" spans="3:3" hidden="1">
      <c r="C265" s="42"/>
    </row>
    <row r="266" spans="3:3" hidden="1">
      <c r="C266" s="42"/>
    </row>
    <row r="267" spans="3:3" hidden="1">
      <c r="C267" s="42"/>
    </row>
    <row r="268" spans="3:3" hidden="1">
      <c r="C268" s="42"/>
    </row>
    <row r="269" spans="3:3" hidden="1">
      <c r="C269" s="42"/>
    </row>
    <row r="270" spans="3:3" hidden="1">
      <c r="C270" s="42"/>
    </row>
    <row r="271" spans="3:3" hidden="1">
      <c r="C271" s="42"/>
    </row>
    <row r="272" spans="3:3" hidden="1">
      <c r="C272" s="42"/>
    </row>
    <row r="273" spans="3:3" hidden="1">
      <c r="C273" s="42"/>
    </row>
    <row r="274" spans="3:3" hidden="1">
      <c r="C274" s="42"/>
    </row>
    <row r="275" spans="3:3" hidden="1">
      <c r="C275" s="42"/>
    </row>
    <row r="276" spans="3:3" hidden="1">
      <c r="C276" s="42"/>
    </row>
    <row r="277" spans="3:3" hidden="1">
      <c r="C277" s="42"/>
    </row>
    <row r="278" spans="3:3" hidden="1">
      <c r="C278" s="42"/>
    </row>
    <row r="279" spans="3:3" hidden="1">
      <c r="C279" s="42"/>
    </row>
    <row r="280" spans="3:3" hidden="1">
      <c r="C280" s="42"/>
    </row>
    <row r="281" spans="3:3" hidden="1">
      <c r="C281" s="42"/>
    </row>
    <row r="282" spans="3:3" hidden="1">
      <c r="C282" s="42"/>
    </row>
    <row r="283" spans="3:3" hidden="1">
      <c r="C283" s="42"/>
    </row>
    <row r="284" spans="3:3" hidden="1">
      <c r="C284" s="42"/>
    </row>
    <row r="285" spans="3:3" hidden="1">
      <c r="C285" s="42"/>
    </row>
    <row r="286" spans="3:3" hidden="1">
      <c r="C286" s="42"/>
    </row>
    <row r="287" spans="3:3" hidden="1">
      <c r="C287" s="42"/>
    </row>
    <row r="288" spans="3:3" hidden="1">
      <c r="C288" s="42"/>
    </row>
    <row r="289" spans="3:3" hidden="1">
      <c r="C289" s="42"/>
    </row>
    <row r="290" spans="3:3" hidden="1">
      <c r="C290" s="42"/>
    </row>
    <row r="291" spans="3:3" hidden="1">
      <c r="C291" s="42"/>
    </row>
    <row r="292" spans="3:3" hidden="1">
      <c r="C292" s="42"/>
    </row>
    <row r="293" spans="3:3" hidden="1">
      <c r="C293" s="42"/>
    </row>
    <row r="294" spans="3:3" hidden="1">
      <c r="C294" s="42"/>
    </row>
    <row r="295" spans="3:3" hidden="1">
      <c r="C295" s="42"/>
    </row>
    <row r="296" spans="3:3" hidden="1">
      <c r="C296" s="42"/>
    </row>
    <row r="297" spans="3:3" hidden="1">
      <c r="C297" s="42"/>
    </row>
    <row r="298" spans="3:3" hidden="1">
      <c r="C298" s="42"/>
    </row>
    <row r="299" spans="3:3" hidden="1">
      <c r="C299" s="42"/>
    </row>
    <row r="300" spans="3:3" hidden="1">
      <c r="C300" s="42"/>
    </row>
    <row r="301" spans="3:3" hidden="1">
      <c r="C301" s="42"/>
    </row>
    <row r="302" spans="3:3" hidden="1">
      <c r="C302" s="42"/>
    </row>
    <row r="303" spans="3:3" hidden="1">
      <c r="C303" s="42"/>
    </row>
    <row r="304" spans="3:3" hidden="1">
      <c r="C304" s="42"/>
    </row>
    <row r="305" spans="3:3" hidden="1">
      <c r="C305" s="42"/>
    </row>
    <row r="306" spans="3:3" hidden="1">
      <c r="C306" s="42"/>
    </row>
    <row r="307" spans="3:3" hidden="1">
      <c r="C307" s="42"/>
    </row>
    <row r="308" spans="3:3" hidden="1">
      <c r="C308" s="42"/>
    </row>
    <row r="309" spans="3:3" hidden="1">
      <c r="C309" s="42"/>
    </row>
    <row r="310" spans="3:3" hidden="1">
      <c r="C310" s="42"/>
    </row>
    <row r="311" spans="3:3" hidden="1">
      <c r="C311" s="42"/>
    </row>
    <row r="312" spans="3:3" hidden="1">
      <c r="C312" s="42"/>
    </row>
    <row r="313" spans="3:3" hidden="1">
      <c r="C313" s="42"/>
    </row>
    <row r="314" spans="3:3" hidden="1">
      <c r="C314" s="42"/>
    </row>
    <row r="315" spans="3:3" hidden="1">
      <c r="C315" s="42"/>
    </row>
    <row r="316" spans="3:3" hidden="1">
      <c r="C316" s="42"/>
    </row>
    <row r="317" spans="3:3" hidden="1">
      <c r="C317" s="42"/>
    </row>
    <row r="318" spans="3:3" hidden="1">
      <c r="C318" s="42"/>
    </row>
    <row r="319" spans="3:3" hidden="1">
      <c r="C319" s="42"/>
    </row>
    <row r="320" spans="3:3" hidden="1">
      <c r="C320" s="42"/>
    </row>
    <row r="321" spans="3:3" hidden="1">
      <c r="C321" s="42"/>
    </row>
    <row r="322" spans="3:3" hidden="1">
      <c r="C322" s="42"/>
    </row>
    <row r="323" spans="3:3" hidden="1">
      <c r="C323" s="42"/>
    </row>
    <row r="324" spans="3:3" hidden="1">
      <c r="C324" s="42"/>
    </row>
    <row r="325" spans="3:3" hidden="1">
      <c r="C325" s="42"/>
    </row>
    <row r="326" spans="3:3" hidden="1">
      <c r="C326" s="42"/>
    </row>
    <row r="327" spans="3:3" hidden="1">
      <c r="C327" s="42"/>
    </row>
    <row r="328" spans="3:3" hidden="1">
      <c r="C328" s="42"/>
    </row>
    <row r="329" spans="3:3" hidden="1">
      <c r="C329" s="42"/>
    </row>
    <row r="330" spans="3:3" hidden="1">
      <c r="C330" s="42"/>
    </row>
    <row r="331" spans="3:3" hidden="1">
      <c r="C331" s="42"/>
    </row>
    <row r="332" spans="3:3" hidden="1">
      <c r="C332" s="42"/>
    </row>
    <row r="333" spans="3:3" hidden="1">
      <c r="C333" s="42"/>
    </row>
    <row r="334" spans="3:3" hidden="1">
      <c r="C334" s="42"/>
    </row>
    <row r="335" spans="3:3" hidden="1">
      <c r="C335" s="42"/>
    </row>
    <row r="336" spans="3:3" hidden="1">
      <c r="C336" s="42"/>
    </row>
    <row r="337" spans="3:3" hidden="1">
      <c r="C337" s="42"/>
    </row>
    <row r="338" spans="3:3" hidden="1">
      <c r="C338" s="42"/>
    </row>
    <row r="339" spans="3:3" hidden="1">
      <c r="C339" s="42"/>
    </row>
    <row r="340" spans="3:3" hidden="1">
      <c r="C340" s="42"/>
    </row>
    <row r="341" spans="3:3" hidden="1">
      <c r="C341" s="42"/>
    </row>
    <row r="342" spans="3:3" hidden="1">
      <c r="C342" s="42"/>
    </row>
    <row r="343" spans="3:3" hidden="1">
      <c r="C343" s="42"/>
    </row>
    <row r="344" spans="3:3" hidden="1">
      <c r="C344" s="42"/>
    </row>
    <row r="345" spans="3:3" hidden="1">
      <c r="C345" s="42"/>
    </row>
    <row r="346" spans="3:3" hidden="1">
      <c r="C346" s="42"/>
    </row>
    <row r="347" spans="3:3" hidden="1">
      <c r="C347" s="42"/>
    </row>
    <row r="348" spans="3:3" hidden="1">
      <c r="C348" s="42"/>
    </row>
    <row r="349" spans="3:3" hidden="1">
      <c r="C349" s="42"/>
    </row>
    <row r="350" spans="3:3" hidden="1">
      <c r="C350" s="42"/>
    </row>
    <row r="351" spans="3:3" hidden="1">
      <c r="C351" s="42"/>
    </row>
    <row r="352" spans="3:3" hidden="1">
      <c r="C352" s="42"/>
    </row>
    <row r="353" spans="3:3" hidden="1">
      <c r="C353" s="42"/>
    </row>
    <row r="354" spans="3:3" hidden="1">
      <c r="C354" s="42"/>
    </row>
    <row r="355" spans="3:3" hidden="1">
      <c r="C355" s="42"/>
    </row>
    <row r="356" spans="3:3" hidden="1">
      <c r="C356" s="42"/>
    </row>
    <row r="357" spans="3:3" hidden="1">
      <c r="C357" s="42"/>
    </row>
    <row r="358" spans="3:3" hidden="1">
      <c r="C358" s="42"/>
    </row>
    <row r="359" spans="3:3" hidden="1">
      <c r="C359" s="42"/>
    </row>
    <row r="360" spans="3:3" hidden="1">
      <c r="C360" s="42"/>
    </row>
    <row r="361" spans="3:3" hidden="1">
      <c r="C361" s="42"/>
    </row>
    <row r="362" spans="3:3" hidden="1">
      <c r="C362" s="42"/>
    </row>
    <row r="363" spans="3:3" hidden="1">
      <c r="C363" s="42"/>
    </row>
    <row r="364" spans="3:3" hidden="1">
      <c r="C364" s="42"/>
    </row>
    <row r="365" spans="3:3" hidden="1">
      <c r="C365" s="42"/>
    </row>
    <row r="366" spans="3:3" hidden="1">
      <c r="C366" s="42"/>
    </row>
    <row r="367" spans="3:3" hidden="1">
      <c r="C367" s="42"/>
    </row>
    <row r="368" spans="3:3" hidden="1">
      <c r="C368" s="42"/>
    </row>
    <row r="369" spans="3:3" hidden="1">
      <c r="C369" s="42"/>
    </row>
    <row r="370" spans="3:3" hidden="1">
      <c r="C370" s="42"/>
    </row>
    <row r="371" spans="3:3" hidden="1">
      <c r="C371" s="42"/>
    </row>
    <row r="372" spans="3:3" hidden="1">
      <c r="C372" s="42"/>
    </row>
    <row r="373" spans="3:3" hidden="1">
      <c r="C373" s="42"/>
    </row>
    <row r="374" spans="3:3" hidden="1">
      <c r="C374" s="42"/>
    </row>
    <row r="375" spans="3:3" hidden="1">
      <c r="C375" s="42"/>
    </row>
    <row r="376" spans="3:3" hidden="1">
      <c r="C376" s="42"/>
    </row>
    <row r="377" spans="3:3" hidden="1">
      <c r="C377" s="42"/>
    </row>
    <row r="378" spans="3:3" hidden="1">
      <c r="C378" s="42"/>
    </row>
    <row r="379" spans="3:3" hidden="1">
      <c r="C379" s="42"/>
    </row>
    <row r="380" spans="3:3" hidden="1">
      <c r="C380" s="42"/>
    </row>
    <row r="381" spans="3:3" hidden="1">
      <c r="C381" s="42"/>
    </row>
    <row r="382" spans="3:3" hidden="1">
      <c r="C382" s="42"/>
    </row>
    <row r="383" spans="3:3" hidden="1">
      <c r="C383" s="42"/>
    </row>
    <row r="384" spans="3:3" hidden="1">
      <c r="C384" s="42"/>
    </row>
    <row r="385" spans="3:3" hidden="1">
      <c r="C385" s="42"/>
    </row>
    <row r="386" spans="3:3" hidden="1">
      <c r="C386" s="42"/>
    </row>
    <row r="387" spans="3:3" hidden="1">
      <c r="C387" s="42"/>
    </row>
    <row r="388" spans="3:3" hidden="1">
      <c r="C388" s="42"/>
    </row>
    <row r="389" spans="3:3" hidden="1">
      <c r="C389" s="42"/>
    </row>
    <row r="390" spans="3:3" hidden="1">
      <c r="C390" s="42"/>
    </row>
    <row r="391" spans="3:3" hidden="1">
      <c r="C391" s="42"/>
    </row>
    <row r="392" spans="3:3" hidden="1">
      <c r="C392" s="42"/>
    </row>
    <row r="393" spans="3:3" hidden="1">
      <c r="C393" s="42"/>
    </row>
    <row r="394" spans="3:3" hidden="1">
      <c r="C394" s="42"/>
    </row>
    <row r="395" spans="3:3" hidden="1">
      <c r="C395" s="42"/>
    </row>
    <row r="396" spans="3:3" hidden="1">
      <c r="C396" s="42"/>
    </row>
    <row r="397" spans="3:3" hidden="1">
      <c r="C397" s="42"/>
    </row>
    <row r="398" spans="3:3" hidden="1">
      <c r="C398" s="42"/>
    </row>
    <row r="399" spans="3:3" hidden="1">
      <c r="C399" s="42"/>
    </row>
    <row r="400" spans="3:3" hidden="1">
      <c r="C400" s="42"/>
    </row>
    <row r="401" spans="3:3" hidden="1">
      <c r="C401" s="42"/>
    </row>
    <row r="402" spans="3:3" hidden="1">
      <c r="C402" s="42"/>
    </row>
    <row r="403" spans="3:3" hidden="1">
      <c r="C403" s="42"/>
    </row>
    <row r="404" spans="3:3" hidden="1">
      <c r="C404" s="42"/>
    </row>
    <row r="405" spans="3:3" hidden="1">
      <c r="C405" s="42"/>
    </row>
  </sheetData>
  <sheetProtection formatCells="0" formatColumns="0" formatRows="0" selectLockedCells="1"/>
  <mergeCells count="11">
    <mergeCell ref="D12:D23"/>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0ED6-0227-4743-93B3-BB25AB2BDC9A}">
  <dimension ref="A1:C19"/>
  <sheetViews>
    <sheetView topLeftCell="A16" workbookViewId="0">
      <selection activeCell="A20" sqref="A20"/>
    </sheetView>
  </sheetViews>
  <sheetFormatPr defaultColWidth="0" defaultRowHeight="15.6" zeroHeight="1"/>
  <cols>
    <col min="1" max="1" width="41.42578125" style="23" customWidth="1"/>
    <col min="2" max="2" width="10.85546875" style="29" customWidth="1"/>
    <col min="3" max="3" width="43.42578125" style="29" customWidth="1"/>
    <col min="4" max="16384" width="8.85546875" style="23" hidden="1"/>
  </cols>
  <sheetData>
    <row r="1" spans="1:3" s="24" customFormat="1">
      <c r="A1" s="144" t="s">
        <v>0</v>
      </c>
      <c r="B1" s="145"/>
      <c r="C1" s="146"/>
    </row>
    <row r="2" spans="1:3">
      <c r="A2" s="147" t="s">
        <v>108</v>
      </c>
      <c r="B2" s="148"/>
      <c r="C2" s="149"/>
    </row>
    <row r="3" spans="1:3" s="25" customFormat="1">
      <c r="A3" s="150" t="s">
        <v>2</v>
      </c>
      <c r="B3" s="151"/>
      <c r="C3" s="152"/>
    </row>
    <row r="4" spans="1:3" s="26" customFormat="1">
      <c r="A4" s="153" t="s">
        <v>109</v>
      </c>
      <c r="B4" s="154"/>
      <c r="C4" s="155"/>
    </row>
    <row r="5" spans="1:3" s="25" customFormat="1" ht="30.95">
      <c r="A5" s="31"/>
      <c r="B5" s="27" t="s">
        <v>110</v>
      </c>
      <c r="C5" s="32" t="s">
        <v>111</v>
      </c>
    </row>
    <row r="6" spans="1:3" s="25" customFormat="1">
      <c r="A6" s="33" t="s">
        <v>112</v>
      </c>
      <c r="B6" s="28" t="s">
        <v>113</v>
      </c>
      <c r="C6" s="34"/>
    </row>
    <row r="7" spans="1:3">
      <c r="A7" s="94" t="s">
        <v>114</v>
      </c>
      <c r="B7" s="50" t="s">
        <v>113</v>
      </c>
      <c r="C7" s="93"/>
    </row>
    <row r="8" spans="1:3" ht="30.95">
      <c r="A8" s="35" t="s">
        <v>115</v>
      </c>
      <c r="B8" s="28" t="s">
        <v>113</v>
      </c>
      <c r="C8" s="56"/>
    </row>
    <row r="9" spans="1:3" ht="30.95">
      <c r="A9" s="35" t="s">
        <v>116</v>
      </c>
      <c r="B9" s="28" t="s">
        <v>113</v>
      </c>
      <c r="C9" s="55"/>
    </row>
    <row r="10" spans="1:3" ht="30.95">
      <c r="A10" s="35" t="s">
        <v>117</v>
      </c>
      <c r="B10" s="28" t="s">
        <v>113</v>
      </c>
      <c r="C10" s="56"/>
    </row>
    <row r="11" spans="1:3">
      <c r="A11" s="35" t="s">
        <v>118</v>
      </c>
      <c r="B11" s="28" t="s">
        <v>113</v>
      </c>
      <c r="C11" s="56"/>
    </row>
    <row r="12" spans="1:3">
      <c r="A12" s="35" t="s">
        <v>119</v>
      </c>
      <c r="B12" s="28" t="s">
        <v>113</v>
      </c>
      <c r="C12" s="56"/>
    </row>
    <row r="13" spans="1:3" ht="30.95">
      <c r="A13" s="35" t="s">
        <v>120</v>
      </c>
      <c r="B13" s="28" t="s">
        <v>113</v>
      </c>
      <c r="C13" s="56"/>
    </row>
    <row r="14" spans="1:3" ht="30.95">
      <c r="A14" s="35" t="s">
        <v>121</v>
      </c>
      <c r="B14" s="28" t="s">
        <v>113</v>
      </c>
      <c r="C14" s="57"/>
    </row>
    <row r="15" spans="1:3" ht="155.1">
      <c r="A15" s="35" t="s">
        <v>122</v>
      </c>
      <c r="B15" s="30" t="s">
        <v>123</v>
      </c>
      <c r="C15" s="58" t="s">
        <v>124</v>
      </c>
    </row>
    <row r="16" spans="1:3" ht="155.1">
      <c r="A16" s="35" t="s">
        <v>125</v>
      </c>
      <c r="B16" s="28" t="s">
        <v>123</v>
      </c>
      <c r="C16" s="59" t="s">
        <v>126</v>
      </c>
    </row>
    <row r="17" spans="1:3" ht="46.5">
      <c r="A17" s="35" t="s">
        <v>127</v>
      </c>
      <c r="B17" s="28" t="s">
        <v>113</v>
      </c>
      <c r="C17" s="60"/>
    </row>
    <row r="18" spans="1:3" ht="46.5">
      <c r="A18" s="35" t="s">
        <v>128</v>
      </c>
      <c r="B18" s="28" t="s">
        <v>113</v>
      </c>
      <c r="C18" s="60"/>
    </row>
    <row r="19" spans="1:3" ht="62.45" thickBot="1">
      <c r="A19" s="36" t="s">
        <v>129</v>
      </c>
      <c r="B19" s="37"/>
      <c r="C19" s="61"/>
    </row>
  </sheetData>
  <mergeCells count="4">
    <mergeCell ref="A1:C1"/>
    <mergeCell ref="A2:C2"/>
    <mergeCell ref="A3:C3"/>
    <mergeCell ref="A4:C4"/>
  </mergeCells>
  <dataValidations count="1">
    <dataValidation type="list" allowBlank="1" showInputMessage="1" showErrorMessage="1" sqref="B8:B19 B6" xr:uid="{23E8695B-3CA3-2042-98AB-676D1C31BE5F}">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8B842B58-4DE8-EC4B-A053-3D94EAA5DD4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88"/>
  <sheetViews>
    <sheetView showGridLines="0" zoomScaleNormal="100" workbookViewId="0">
      <selection activeCell="B4" sqref="B4:F4"/>
    </sheetView>
  </sheetViews>
  <sheetFormatPr defaultColWidth="0" defaultRowHeight="0" customHeight="1" zeroHeight="1"/>
  <cols>
    <col min="1" max="1" width="34" style="12" customWidth="1"/>
    <col min="2" max="2" width="21.140625" style="12" customWidth="1"/>
    <col min="3" max="3" width="17.85546875" style="12" customWidth="1"/>
    <col min="4" max="4" width="59.42578125" style="12" customWidth="1"/>
    <col min="5" max="5" width="40.140625" style="11" customWidth="1"/>
    <col min="6" max="6" width="8.7109375" style="12" hidden="1" customWidth="1"/>
    <col min="7" max="26" width="14.42578125" style="12" hidden="1" customWidth="1"/>
    <col min="27" max="28" width="0" style="12" hidden="1" customWidth="1"/>
    <col min="29" max="16384" width="14.42578125" style="12" hidden="1"/>
  </cols>
  <sheetData>
    <row r="1" spans="1:6" ht="50.25" customHeight="1">
      <c r="A1" s="159" t="s">
        <v>130</v>
      </c>
      <c r="B1" s="160"/>
      <c r="C1" s="160"/>
      <c r="D1" s="160"/>
      <c r="E1" s="161"/>
      <c r="F1" s="38"/>
    </row>
    <row r="2" spans="1:6" ht="44.25" customHeight="1">
      <c r="A2" s="162" t="s">
        <v>131</v>
      </c>
      <c r="B2" s="163"/>
      <c r="C2" s="163"/>
      <c r="D2" s="163"/>
      <c r="E2" s="164"/>
      <c r="F2" s="38"/>
    </row>
    <row r="3" spans="1:6" ht="28.5" customHeight="1">
      <c r="A3" s="165" t="s">
        <v>132</v>
      </c>
      <c r="B3" s="166"/>
      <c r="C3" s="166"/>
      <c r="D3" s="166"/>
      <c r="E3" s="167"/>
      <c r="F3" s="38"/>
    </row>
    <row r="4" spans="1:6" ht="104.25" customHeight="1">
      <c r="A4" s="156" t="s">
        <v>133</v>
      </c>
      <c r="B4" s="157"/>
      <c r="C4" s="157"/>
      <c r="D4" s="157"/>
      <c r="E4" s="158"/>
      <c r="F4" s="62"/>
    </row>
    <row r="5" spans="1:6" s="101" customFormat="1" ht="30.95">
      <c r="A5" s="95" t="s">
        <v>134</v>
      </c>
      <c r="B5" s="96" t="s">
        <v>135</v>
      </c>
      <c r="C5" s="97" t="s">
        <v>136</v>
      </c>
      <c r="D5" s="98" t="s">
        <v>137</v>
      </c>
      <c r="E5" s="99" t="s">
        <v>138</v>
      </c>
      <c r="F5" s="100"/>
    </row>
    <row r="6" spans="1:6" ht="77.45">
      <c r="A6" s="7" t="s">
        <v>139</v>
      </c>
      <c r="B6" s="8">
        <f>'Design &amp; Usability'!C24</f>
        <v>9</v>
      </c>
      <c r="C6" s="9" t="s">
        <v>140</v>
      </c>
      <c r="D6" s="10" t="s">
        <v>141</v>
      </c>
      <c r="E6" s="63" t="str">
        <f>IF(B6&gt;8, "Meets Expectations", "Does Not Meet Expectations")</f>
        <v>Meets Expectations</v>
      </c>
      <c r="F6" s="38"/>
    </row>
    <row r="7" spans="1:6" ht="62.1">
      <c r="A7" s="7" t="s">
        <v>142</v>
      </c>
      <c r="B7" s="8">
        <f>'Design &amp; Usability'!C39</f>
        <v>9</v>
      </c>
      <c r="C7" s="9" t="s">
        <v>143</v>
      </c>
      <c r="D7" s="10" t="s">
        <v>144</v>
      </c>
      <c r="E7" s="63" t="str">
        <f>IF(B7&gt;7, "Meets Expectations", "Does Not Meet Expectations")</f>
        <v>Meets Expectations</v>
      </c>
      <c r="F7" s="38"/>
    </row>
    <row r="8" spans="1:6" ht="30.95">
      <c r="A8" s="3" t="s">
        <v>145</v>
      </c>
      <c r="B8" s="4">
        <f>'PA &amp; Phonemic Awareness'!C27</f>
        <v>12</v>
      </c>
      <c r="C8" s="5" t="s">
        <v>146</v>
      </c>
      <c r="D8" s="6" t="s">
        <v>147</v>
      </c>
      <c r="E8" s="64" t="str">
        <f>IF(B8&gt;11, "Meets Expectations", "Does Not Meet Expectations")</f>
        <v>Meets Expectations</v>
      </c>
      <c r="F8" s="38"/>
    </row>
    <row r="9" spans="1:6" ht="15.75" hidden="1" customHeight="1">
      <c r="A9" s="2"/>
      <c r="B9" s="13"/>
      <c r="C9" s="13"/>
      <c r="D9" s="13"/>
      <c r="E9" s="15"/>
      <c r="F9" s="38"/>
    </row>
    <row r="10" spans="1:6" ht="15.75" hidden="1" customHeight="1">
      <c r="A10" s="2"/>
      <c r="B10" s="1"/>
      <c r="C10" s="1"/>
      <c r="D10" s="1"/>
      <c r="E10" s="14"/>
      <c r="F10" s="38"/>
    </row>
    <row r="11" spans="1:6" ht="15" hidden="1" customHeight="1">
      <c r="A11" s="38"/>
      <c r="B11" s="38"/>
      <c r="C11" s="38"/>
      <c r="D11" s="38"/>
      <c r="E11" s="47"/>
      <c r="F11" s="38"/>
    </row>
    <row r="12" spans="1:6" ht="15" hidden="1" customHeight="1">
      <c r="A12" s="38"/>
      <c r="B12" s="38"/>
      <c r="C12" s="38"/>
      <c r="D12" s="38"/>
      <c r="E12" s="47"/>
      <c r="F12" s="38"/>
    </row>
    <row r="13" spans="1:6" ht="15" hidden="1" customHeight="1">
      <c r="A13" s="38"/>
      <c r="B13" s="38"/>
      <c r="C13" s="38"/>
      <c r="D13" s="38"/>
      <c r="E13" s="47"/>
      <c r="F13" s="38"/>
    </row>
    <row r="14" spans="1:6" ht="15" hidden="1" customHeight="1">
      <c r="A14" s="38"/>
      <c r="B14" s="38"/>
      <c r="C14" s="38"/>
      <c r="D14" s="38"/>
      <c r="E14" s="47"/>
      <c r="F14" s="38"/>
    </row>
    <row r="15" spans="1:6" ht="15" hidden="1" customHeight="1">
      <c r="A15" s="38"/>
      <c r="B15" s="38"/>
      <c r="C15" s="38"/>
      <c r="D15" s="38"/>
      <c r="E15" s="47"/>
      <c r="F15" s="38"/>
    </row>
    <row r="16" spans="1:6" ht="15" hidden="1" customHeight="1">
      <c r="A16" s="38"/>
      <c r="B16" s="38"/>
      <c r="C16" s="38"/>
      <c r="D16" s="38"/>
      <c r="E16" s="47"/>
      <c r="F16" s="38"/>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sheetData>
  <sheetProtection algorithmName="SHA-512" hashValue="EjlOoNTXVS1HPbcWf0Z1MzR/EfpNdBshT9t98hdO1ErrwHoMuILlm/BXLmi5EGC3c7VQZ1vf4sAu9BAHRLDU7g==" saltValue="3FSNwtHqOVUmVrZRG5co0g==" spinCount="100000" sheet="1" objects="1" scenarios="1" formatCells="0" formatColumns="0" formatRows="0" selectLockedCell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2023-12-06T16:40:26Z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