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Users/eua2vx/Library/Application Support/Box/Box Edit/Documents/1326535975144/"/>
    </mc:Choice>
  </mc:AlternateContent>
  <xr:revisionPtr revIDLastSave="125" documentId="13_ncr:1_{48DD8C8F-2E18-AA4A-A8DD-5EDE7C860829}" xr6:coauthVersionLast="47" xr6:coauthVersionMax="47" xr10:uidLastSave="{D08FBC4C-A11F-4C11-84C5-677A27ED0B0A}"/>
  <bookViews>
    <workbookView xWindow="0" yWindow="500" windowWidth="67200" windowHeight="37300" firstSheet="1"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2" i="12" l="1"/>
  <c r="A4" i="12"/>
  <c r="A3" i="12"/>
  <c r="C42" i="13" l="1"/>
  <c r="B12" i="7" s="1"/>
  <c r="E12" i="7" s="1"/>
  <c r="C22" i="13"/>
  <c r="B6" i="7" s="1"/>
  <c r="E6" i="7" s="1"/>
  <c r="C22" i="12"/>
  <c r="B25" i="7" s="1"/>
  <c r="E25" i="7" s="1"/>
  <c r="C58" i="13"/>
  <c r="B15" i="7" s="1"/>
  <c r="E15" i="7" s="1"/>
  <c r="C42" i="12"/>
  <c r="B31" i="7" s="1"/>
  <c r="E31" i="7" s="1"/>
  <c r="C58" i="12"/>
  <c r="B34" i="7" s="1"/>
  <c r="E34" i="7" s="1"/>
  <c r="C70" i="13"/>
  <c r="B18" i="7" s="1"/>
  <c r="E18" i="7" s="1"/>
  <c r="C35" i="12"/>
  <c r="B28" i="7" s="1"/>
  <c r="E28" i="7" s="1"/>
  <c r="C70" i="12"/>
  <c r="B37" i="7" s="1"/>
  <c r="E37" i="7" s="1"/>
  <c r="C35" i="13" l="1"/>
  <c r="B9" i="7" s="1"/>
  <c r="E9" i="7" s="1"/>
</calcChain>
</file>

<file path=xl/sharedStrings.xml><?xml version="1.0" encoding="utf-8"?>
<sst xmlns="http://schemas.openxmlformats.org/spreadsheetml/2006/main" count="343" uniqueCount="147">
  <si>
    <t xml:space="preserve">Core Instructional Program Review 
Phase II: In Depth Review 
Submission Information </t>
  </si>
  <si>
    <t>Date: 10/06/2023</t>
  </si>
  <si>
    <t>Name of Provider: Imagine Learning LLC</t>
  </si>
  <si>
    <t>Product Title and Edition: Imagine Learning El Education Edition 1</t>
  </si>
  <si>
    <t>Publication Year: 2019</t>
  </si>
  <si>
    <t>Target Audience: Fourth Grade</t>
  </si>
  <si>
    <t>Phase II: In-Depth Review Decision:</t>
  </si>
  <si>
    <t>Meets Expectations</t>
  </si>
  <si>
    <t>Phase II: In-Depth Core Instructional Program Review Rubric for 4th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</si>
  <si>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</si>
  <si>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</si>
  <si>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</si>
  <si>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</si>
  <si>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</si>
  <si>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</si>
  <si>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</si>
  <si>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</si>
  <si>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</si>
  <si>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</si>
  <si>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</si>
  <si>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</si>
  <si>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t>Does Not Meet Expectations - 0 points</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</si>
  <si>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</si>
  <si>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</si>
  <si>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</si>
  <si>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</si>
  <si>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This program meets expectations for Foundational Reading Skills and received a score of 5 out of 7 points. A detailed scope and sequence progresses from simple to more advanced word language skills in the Unlock Phonics lessons. New words are explicitly taught through application of the alphabetic principle and syllabication types during Unlock Phonics lessons. “Core” high-utility words, including irregular words, are taught within the lessons. High levels of student response and engagement are elicited through word hunts, cloze activities, and sentence creation. Guidance on how to use assessment data is provided during Series Checks, and optional tools such as Decoding Check Cards may be used at the teacher’s discretion.
Points were not received in the following areas: opportunities across a lesson for decoding and encoding practice with planned teacher feedback and precise teacher language for immediate and corrective feedback. While there are opportunities for decoding and encoding duringUnlock Phonics, planned teacher feedback is not found. Likewise, because Unlock Phonics takes place online, the program does not include precise teacher language for corrective feedback.</t>
  </si>
  <si>
    <t>N/A</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</si>
  <si>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</si>
  <si>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</si>
  <si>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</si>
  <si>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</si>
  <si>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</si>
  <si>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</si>
  <si>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</si>
  <si>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</si>
  <si>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</si>
  <si>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</si>
  <si>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</si>
  <si>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 xml:space="preserve">This program partially meets expectations for Vocabulary Development and Language Skills and received a score of 7 out of 10 points. Lessons include domain-specific and academic vocabulary words, and Language Dives provide guidance on how to examine word relationships. Students are taught new words through explicit instruction during ALL block using a variety of strategies, such as the Frayer Model and vocabulary logs. Morphemic analysis is taught weekly during ALL block. Students are given multiple opportunities to practice words and phrases in a variety of ways that are designed to elicit high levels of engagement.  
Points were not received in the following areas: scope and sequence for vocabulary, cumulative review, and guidance on how to use assessment data.   The program provides a list of the vocabulary words taught in each lesson; however, a detailed scope and sequence for the development of vocabulary and language skills is not found. Cumulative review of previously taught words is not included in subsequent lessons.  Regarding guidance on how to use assessment data, the checklists included do not provide a way for teachers to track or use vocabulary data to adjust instruction. Vocabulary tasks are included in small group lessons; however, guidance on how these tasks are linked to assessment data is not found in the checklists provided. </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</si>
  <si>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</si>
  <si>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</si>
  <si>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</si>
  <si>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</si>
  <si>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</si>
  <si>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</si>
  <si>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Fluency and received a score of 3 out of 4 points. Fluency lessons include teacher modeling and opportunities for feedback through oral whisper reading.  Students are given different genres to practice fluency, and teachers are encouraged to use observational data as well as self-monitoring checklist data to drive small group instruction.   
A point was not earned for including more than one connected text for fluency practice because the same piece of text is used throughout the week during fluency practice.  For example, the text Animal Behavior: Animal Defenses (Module 2, Unit 1) is used during whole group and again throughout the week during fluency practice in the ALL block portion of the literacy block. </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</si>
  <si>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</si>
  <si>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</si>
  <si>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</si>
  <si>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</si>
  <si>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</si>
  <si>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</si>
  <si>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</si>
  <si>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t xml:space="preserve">There are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</si>
  <si>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</si>
  <si>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</si>
  <si>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</si>
  <si>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</si>
  <si>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</si>
  <si>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</si>
  <si>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</si>
  <si>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This program meets expectations for Developing Comprehension and Background Knowledge and received a score of 12 out of 13 points. A curriculum map is provided in place of a scope and sequence that details the skills and standards addressed in each module. A variety of cross-disciplinary texts and genres are represented within the complex texts, and text complexity analyses are available that show text suitability for each grade level. Modules include detailed supports for scaffolding complex texts for all learners through the Meeting Students’ Need section of the lesson. The gradual release of responsibility is employed for comprehension strategies, such as finding the gist of a piece of text (Module 1, Unit 1, Lesson 2). Modeling and graphic organizers are used to teach text structures and supports such as a Text Structures Handout are included. Lessons are provided for identifying theme and main idea, as well as comparing and contrasting text features (Module 4, Unit 1). There are opportunities for productive conversations through the use of conversation cues as well as Think Pair Share protocols. The program provides guidance on forming groups based on performance tasks, formative assessments, and student responses, for small group instruction during the ALL block portion of the literacy block. 
A point was not earned for having grade-appropriate texts for small groups that enhance the understanding of related concepts. While the program includes a list of recommended Texts and Other Resources, these texts are not linked specifically to small group instruction or specific lessons, and thematic connected texts are encouraged for independent reading, not during small group. The text used during small group time is a repeat of the whole group text used on a previous day, as seen in Module 3, Unit 2, Week 1, Days 2 &amp; 4, All Block Additional Work with Complex Text.</t>
  </si>
  <si>
    <t>Subtotal (13 points max)</t>
  </si>
  <si>
    <t>Criterion 5: Writing</t>
  </si>
  <si>
    <r>
      <t xml:space="preserve">There are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</si>
  <si>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</si>
  <si>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</si>
  <si>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</si>
  <si>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</si>
  <si>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</si>
  <si>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</si>
  <si>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</si>
  <si>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</si>
  <si>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 xml:space="preserve">This program meets expectations for Writing and received a score of 9 out of 9 points. Opportunities for students to practice authentic writing processes, such as graphic organizers and brainstorming protocols, are found throughout the lessons, as well as authentic writing products, such as narrative and informative responses, literary essays, and poetry. Students use text-based tasks to make claims about text through student workbooks and during the ALL block. Through performance assessments and focused module lessons, students practice writing in a variety of genres and for a variety of purposes, and students have multiple opportunities to practice planning and composing. Writing structures and the writing process are demonstrated through the use of model texts within the lessons. Explicit teaching of the research process is evident, and opportunities for research are built into many lessons (for example, Module 2, Unit 2, Lesson 5). Students are able to learn and practice grammar and language conventions during the ALL block component called GUM (grammar, usage, mechanics), as well as during Language Dives.  Guidance on how to use assessment data to guide writing instruction is evident in the use of writing rubrics to determine instructional needs and in the scaffolded writing instruction included during ALL block. </t>
  </si>
  <si>
    <t>Subtotal (9 points max)</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</si>
  <si>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</si>
  <si>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</si>
  <si>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</si>
  <si>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</si>
  <si>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</si>
  <si>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</si>
  <si>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</si>
  <si>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</si>
  <si>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</si>
  <si>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</si>
  <si>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</si>
  <si>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</si>
  <si>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</si>
  <si>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</si>
  <si>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 xml:space="preserve">This program meets expectations for Fluency and received a score of 3 out of 4 points. Fluency lessons include teacher modeling and opportunities for feedback through oral whisper reading.  Students are given different genres to practice fluency, and teachers are encouraged to use observational data as well as self-monitoring checklist data to drive small group instruction.   
A point was not earned for including more than one connected text for fluency practice because the same piece of text is used throughout the week during fluency practice.  For example, the text Promises to Keep (Module 3, Unit 1) is used during whole group and again throughout the week during fluency practice in the ALL block portion of the literacy block. </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</si>
  <si>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</si>
  <si>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</si>
  <si>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</si>
  <si>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</si>
  <si>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</si>
  <si>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</si>
  <si>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family val="2"/>
      </rPr>
      <t>comparing and contrasting text features</t>
    </r>
    <r>
      <rPr>
        <sz val="12"/>
        <color rgb="FF000000"/>
        <rFont val="Calibri"/>
        <family val="2"/>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</si>
  <si>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</si>
  <si>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The program meets expectations Developing Comprehension and Background Knowledge and received a score of 12 out of 13 points. A curriculum map is provided in place of a scope and sequence that details the skills and standards addressed in each module. There is a variety of cross-disciplinary texts and genres represented within the complex texts and text complexity analyses are available that show text appropriateness for each grade level. Modules include detailed supports for scaffolding complex texts for all learners through the Meeting Students’ Need section of the lesson. Thinking aloud and the gradual release of responsibility is employed for comprehension strategies, such as finding key details in a piece of text (Module 1, Unit 1). Regarding text structures, modeling and graphic organizers are used to teach text structures and supports such as a Text Structures Handout are included.  Lessons for identifying theme and main idea, as well as comparing and contrasting features are included (Module 1, Unit 2). There are opportunities for productive conversations through the use of conversation cues as well as Think Pair Share protocols.  There is guidance on forming small groups based on performance tasks, formative assessments, and student responses for the ALL block portion of the literacy block. 
A point was not earned for having grade appropriate texts for small groups that enhance the understanding of related concepts. While there is a list of recommended Texts and Other Resources, these texts are not linked specifically to small group or specific lessons and thematic connected texts are encouraged for independent reading, not during small group. The text used during small group time is a repeat of whole group text used on a previous day.  (Ex: Module3, Unit 1, Week 1 , Days 2 &amp; 4 All Block Additional Work with Complex Text)</t>
  </si>
  <si>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</si>
  <si>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</si>
  <si>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</si>
  <si>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</si>
  <si>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</si>
  <si>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</si>
  <si>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</si>
  <si>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This program meets expectations for Writing and received a score of 9 out of 9 points. Opportunities for students to practice authentic writing processes, such as graphic organizers and brainstorming protocols, are found throughout the lessons, as well as authentic writing products, such as narrative and informative responses, literary essays, and poetry. Students use text-based tasks to make claims about text through student workbooks and during the ALL block. Through performance assessments and focused module lessons, students practice writing in a variety of genres and for a variety of purposes, and students have multiple opportunities to practice planning and composing. Writing structures and the writing process are demonstrated through the use of model texts within the lessons. Explicit teaching of the research process is evident, and opportunities for research are built into many lessons (Ex: Module 3, Unit 3). Students are able to learn and practice grammar and language conventions during the ALL block component called GUM (grammar, usage, mechanics), as well as during Language Dives.  Guidance on how to use assessment data to guide writing instruction is evident in the use of writing rubrics to determine instructional needs and in the scaffolded writing instruction included during ALL block.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</si>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</sst>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s>
  <cellStyleXfs count="2">
    <xf numFmtId="0" fontId="0" fillId="0" borderId="0"/>
    <xf numFmtId="0" fontId="1" fillId="0" borderId="0"/>
  </cellStyleXfs>
  <cellXfs count="98">
    <xf numFmtId="0" fontId="0" fillId="0" borderId="0" xfId="0"/>
    <xf numFmtId="0" fontId="10" fillId="0" borderId="0" xfId="1" applyFont="1" applyAlignment="1">
      <alignment wrapText="1"/>
    </xf>
    <xf numFmtId="0" fontId="10" fillId="0" borderId="0" xfId="1" applyFont="1" applyAlignment="1">
      <alignment horizontal="center" vertical="center"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2" fillId="0" borderId="0" xfId="1" applyFont="1" applyAlignment="1">
      <alignment wrapText="1"/>
    </xf>
    <xf numFmtId="0" fontId="2" fillId="0" borderId="0" xfId="1" applyFont="1" applyAlignment="1">
      <alignment horizontal="center"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 xfId="0" applyFont="1" applyBorder="1" applyAlignment="1">
      <alignment vertical="center" wrapText="1"/>
    </xf>
    <xf numFmtId="0" fontId="9" fillId="0" borderId="17" xfId="0" applyFont="1" applyBorder="1" applyAlignment="1">
      <alignment horizontal="right"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0" borderId="0" xfId="0" applyFont="1" applyAlignment="1">
      <alignment vertical="center"/>
    </xf>
    <xf numFmtId="0" fontId="9" fillId="0" borderId="21"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10" xfId="0" applyFont="1" applyBorder="1" applyAlignment="1">
      <alignment vertical="center" wrapText="1"/>
    </xf>
    <xf numFmtId="0" fontId="4" fillId="0" borderId="27" xfId="0" applyFont="1" applyBorder="1" applyAlignment="1">
      <alignment vertical="center" wrapText="1"/>
    </xf>
    <xf numFmtId="0" fontId="9" fillId="0" borderId="10" xfId="0" applyFont="1" applyBorder="1" applyAlignment="1">
      <alignment horizontal="center" vertical="center" wrapText="1"/>
    </xf>
    <xf numFmtId="0" fontId="2" fillId="0" borderId="0" xfId="0" applyFont="1"/>
    <xf numFmtId="0" fontId="9" fillId="0" borderId="22" xfId="0" applyFont="1" applyBorder="1" applyAlignment="1">
      <alignment horizontal="center" vertical="center" wrapText="1"/>
    </xf>
    <xf numFmtId="0" fontId="4" fillId="0" borderId="26" xfId="0" applyFont="1" applyBorder="1" applyAlignment="1">
      <alignment vertical="center" wrapText="1"/>
    </xf>
    <xf numFmtId="0" fontId="12" fillId="0" borderId="24" xfId="0" applyFont="1" applyBorder="1" applyAlignment="1"/>
    <xf numFmtId="0" fontId="12" fillId="0" borderId="25" xfId="0" applyFont="1" applyBorder="1" applyAlignment="1"/>
    <xf numFmtId="0" fontId="9" fillId="0" borderId="19" xfId="0" applyFont="1" applyBorder="1" applyAlignment="1">
      <alignment horizontal="center" vertical="center" wrapText="1"/>
    </xf>
    <xf numFmtId="0" fontId="12" fillId="0" borderId="20" xfId="0" applyFont="1" applyBorder="1" applyAlignment="1"/>
    <xf numFmtId="0" fontId="12" fillId="0" borderId="17" xfId="0" applyFont="1" applyBorder="1" applyAlignment="1"/>
    <xf numFmtId="0" fontId="4" fillId="0" borderId="10" xfId="0" applyFont="1" applyBorder="1" applyAlignment="1">
      <alignment horizontal="center" vertical="center" wrapText="1"/>
    </xf>
    <xf numFmtId="0" fontId="12" fillId="0" borderId="12" xfId="0" applyFont="1" applyBorder="1" applyAlignment="1"/>
    <xf numFmtId="0" fontId="12" fillId="0" borderId="14" xfId="0" applyFont="1" applyBorder="1" applyAlignment="1"/>
    <xf numFmtId="0" fontId="4" fillId="0" borderId="11" xfId="0" applyFont="1" applyBorder="1" applyAlignment="1">
      <alignment vertical="center" wrapText="1"/>
    </xf>
    <xf numFmtId="0" fontId="12" fillId="0" borderId="13" xfId="0" applyFont="1" applyBorder="1" applyAlignment="1"/>
    <xf numFmtId="0" fontId="12" fillId="0" borderId="15" xfId="0" applyFont="1" applyBorder="1" applyAlignment="1"/>
    <xf numFmtId="0" fontId="4" fillId="0" borderId="23" xfId="0" applyFont="1" applyBorder="1" applyAlignment="1">
      <alignment vertical="center" wrapText="1"/>
    </xf>
    <xf numFmtId="0" fontId="4" fillId="0" borderId="18" xfId="0" applyFont="1" applyBorder="1" applyAlignment="1">
      <alignment horizontal="center" vertical="center" wrapText="1"/>
    </xf>
    <xf numFmtId="0" fontId="2" fillId="0" borderId="0" xfId="0" applyFont="1" applyAlignment="1"/>
    <xf numFmtId="0" fontId="12" fillId="0" borderId="1" xfId="0" applyFont="1" applyBorder="1" applyAlignment="1"/>
    <xf numFmtId="0" fontId="8" fillId="2" borderId="3" xfId="1" applyFont="1" applyFill="1" applyBorder="1" applyAlignment="1">
      <alignment horizontal="center" vertical="center" wrapText="1"/>
    </xf>
    <xf numFmtId="0" fontId="2" fillId="0" borderId="0" xfId="1" applyFont="1" applyAlignment="1">
      <alignment vertical="top" wrapText="1"/>
    </xf>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6" fillId="0" borderId="3" xfId="1" applyFont="1" applyBorder="1" applyAlignment="1">
      <alignment horizontal="right" vertical="top" wrapText="1"/>
    </xf>
    <xf numFmtId="0" fontId="9" fillId="0" borderId="14" xfId="0" applyFont="1" applyBorder="1" applyAlignment="1">
      <alignment vertical="top" wrapText="1"/>
    </xf>
    <xf numFmtId="0" fontId="4" fillId="7" borderId="3" xfId="0" applyFont="1" applyFill="1" applyBorder="1" applyAlignment="1">
      <alignment vertical="top" wrapText="1"/>
    </xf>
    <xf numFmtId="0" fontId="4" fillId="7" borderId="17" xfId="0" applyFont="1" applyFill="1" applyBorder="1" applyAlignment="1">
      <alignment vertical="top" wrapText="1"/>
    </xf>
    <xf numFmtId="0" fontId="10" fillId="0" borderId="0" xfId="1" applyFont="1" applyAlignment="1">
      <alignment vertical="top" wrapText="1"/>
    </xf>
    <xf numFmtId="0" fontId="3" fillId="0" borderId="20" xfId="0" applyFont="1" applyBorder="1" applyAlignment="1">
      <alignment horizontal="center" vertical="center" wrapText="1"/>
    </xf>
    <xf numFmtId="0" fontId="2" fillId="0" borderId="20" xfId="1" applyFont="1" applyBorder="1" applyAlignment="1">
      <alignment horizontal="center" vertical="center" wrapText="1"/>
    </xf>
    <xf numFmtId="0" fontId="2" fillId="0" borderId="2" xfId="1" applyFont="1" applyBorder="1" applyAlignment="1">
      <alignment horizontal="center" vertical="center" wrapText="1"/>
    </xf>
    <xf numFmtId="0" fontId="10" fillId="0" borderId="20" xfId="1" applyFont="1" applyBorder="1" applyAlignment="1">
      <alignment horizontal="center" vertical="center" wrapText="1"/>
    </xf>
    <xf numFmtId="0" fontId="13" fillId="3" borderId="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3" fillId="8" borderId="0" xfId="0" applyFont="1" applyFill="1" applyBorder="1" applyAlignment="1">
      <alignment wrapText="1"/>
    </xf>
    <xf numFmtId="0" fontId="3" fillId="8" borderId="20" xfId="0" applyFont="1" applyFill="1" applyBorder="1" applyAlignment="1">
      <alignment wrapText="1"/>
    </xf>
    <xf numFmtId="0" fontId="3" fillId="0" borderId="0" xfId="0" applyFont="1" applyBorder="1" applyAlignment="1">
      <alignment wrapText="1"/>
    </xf>
    <xf numFmtId="0" fontId="3" fillId="0" borderId="20" xfId="0" applyFont="1" applyBorder="1" applyAlignment="1">
      <alignment wrapText="1"/>
    </xf>
    <xf numFmtId="0" fontId="3" fillId="0" borderId="0" xfId="0" applyFont="1" applyBorder="1" applyAlignment="1">
      <alignment horizontal="right" wrapText="1"/>
    </xf>
    <xf numFmtId="0" fontId="6" fillId="0" borderId="0" xfId="1" applyFont="1" applyBorder="1" applyAlignment="1">
      <alignment horizontal="left" vertical="top" wrapText="1"/>
    </xf>
    <xf numFmtId="0" fontId="6" fillId="0" borderId="20" xfId="1" applyFont="1" applyBorder="1" applyAlignment="1">
      <alignment horizontal="left" vertical="top" wrapText="1"/>
    </xf>
    <xf numFmtId="0" fontId="4" fillId="0" borderId="0" xfId="1" applyFont="1" applyBorder="1" applyAlignment="1">
      <alignment horizontal="left" vertical="top" wrapText="1"/>
    </xf>
    <xf numFmtId="0" fontId="4" fillId="0" borderId="20" xfId="1" applyFont="1" applyBorder="1" applyAlignment="1">
      <alignment horizontal="left" vertical="top" wrapText="1"/>
    </xf>
    <xf numFmtId="0" fontId="8" fillId="0" borderId="0" xfId="1" applyFont="1" applyBorder="1" applyAlignment="1">
      <alignment horizontal="left" vertical="top" wrapText="1"/>
    </xf>
    <xf numFmtId="0" fontId="8" fillId="0" borderId="20" xfId="1" applyFont="1" applyBorder="1" applyAlignment="1">
      <alignment horizontal="left" vertical="top" wrapText="1"/>
    </xf>
    <xf numFmtId="0" fontId="4" fillId="7" borderId="2" xfId="0" applyFont="1" applyFill="1" applyBorder="1" applyAlignment="1">
      <alignment horizontal="center" vertical="center"/>
    </xf>
    <xf numFmtId="0" fontId="4" fillId="7" borderId="14" xfId="0" applyFont="1" applyFill="1" applyBorder="1" applyAlignment="1">
      <alignment horizontal="center" vertical="center"/>
    </xf>
    <xf numFmtId="0" fontId="4" fillId="0" borderId="14" xfId="0" applyFont="1" applyBorder="1" applyAlignment="1">
      <alignment horizontal="center" vertical="center"/>
    </xf>
    <xf numFmtId="0" fontId="4" fillId="7" borderId="2" xfId="0" applyFont="1" applyFill="1" applyBorder="1" applyAlignment="1">
      <alignment vertical="top" wrapText="1"/>
    </xf>
    <xf numFmtId="0" fontId="4" fillId="7" borderId="14" xfId="0" applyFont="1" applyFill="1" applyBorder="1" applyAlignment="1">
      <alignment vertical="top"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3" fillId="0" borderId="20" xfId="0" applyFont="1" applyBorder="1" applyAlignment="1">
      <alignment horizontal="left" vertical="center" wrapText="1"/>
    </xf>
    <xf numFmtId="0" fontId="13" fillId="5" borderId="0" xfId="0" applyFont="1" applyFill="1" applyBorder="1" applyAlignment="1">
      <alignment vertical="center"/>
    </xf>
    <xf numFmtId="0" fontId="15" fillId="3" borderId="0" xfId="0" applyFont="1" applyFill="1" applyBorder="1" applyAlignment="1"/>
    <xf numFmtId="0" fontId="15" fillId="3" borderId="20"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0"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20" xfId="0" applyFont="1" applyBorder="1" applyAlignment="1" applyProtection="1">
      <alignment vertical="top"/>
      <protection locked="0"/>
    </xf>
    <xf numFmtId="0" fontId="3" fillId="0" borderId="20" xfId="0" applyFont="1" applyBorder="1" applyAlignment="1">
      <alignment vertical="center"/>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tabSelected="1" zoomScaleNormal="100" workbookViewId="0">
      <selection activeCell="A71" sqref="A71:XFD1048576"/>
    </sheetView>
  </sheetViews>
  <sheetFormatPr defaultColWidth="0" defaultRowHeight="15" zeroHeight="1"/>
  <cols>
    <col min="1" max="1" width="15" style="1" customWidth="1"/>
    <col min="2" max="2" width="90.140625" style="62" customWidth="1"/>
    <col min="3" max="3" width="22.42578125" style="66" customWidth="1"/>
    <col min="4" max="22" width="8.7109375" style="1" hidden="1"/>
    <col min="23" max="16384" width="0" style="1" hidden="1"/>
  </cols>
  <sheetData>
    <row r="1" spans="1:26" ht="54.75" customHeight="1">
      <c r="A1" s="67" t="s">
        <v>0</v>
      </c>
      <c r="B1" s="67"/>
      <c r="C1" s="68"/>
      <c r="D1" s="6"/>
      <c r="E1" s="6"/>
      <c r="F1" s="6"/>
      <c r="G1" s="6"/>
      <c r="H1" s="6"/>
      <c r="I1" s="6"/>
      <c r="J1" s="6"/>
      <c r="K1" s="6"/>
      <c r="L1" s="6"/>
      <c r="M1" s="6"/>
      <c r="N1" s="6"/>
      <c r="O1" s="6"/>
      <c r="P1" s="6"/>
      <c r="Q1" s="6"/>
      <c r="R1" s="6"/>
      <c r="S1" s="6"/>
      <c r="T1" s="6"/>
      <c r="U1" s="6"/>
      <c r="V1" s="6"/>
      <c r="W1" s="6"/>
      <c r="X1" s="6"/>
      <c r="Y1" s="6"/>
      <c r="Z1" s="6"/>
    </row>
    <row r="2" spans="1:26" ht="18.95" customHeight="1">
      <c r="A2" s="69" t="s">
        <v>1</v>
      </c>
      <c r="B2" s="69"/>
      <c r="C2" s="70"/>
      <c r="D2" s="6"/>
      <c r="E2" s="6"/>
      <c r="F2" s="6"/>
      <c r="G2" s="6"/>
      <c r="H2" s="6"/>
      <c r="I2" s="6"/>
      <c r="J2" s="6"/>
      <c r="K2" s="6"/>
      <c r="L2" s="6"/>
      <c r="M2" s="6"/>
      <c r="N2" s="6"/>
      <c r="O2" s="6"/>
      <c r="P2" s="6"/>
      <c r="Q2" s="6"/>
      <c r="R2" s="6"/>
      <c r="S2" s="6"/>
      <c r="T2" s="6"/>
      <c r="U2" s="6"/>
      <c r="V2" s="6"/>
      <c r="W2" s="6"/>
      <c r="X2" s="6"/>
      <c r="Y2" s="6"/>
      <c r="Z2" s="6"/>
    </row>
    <row r="3" spans="1:26" ht="18.95" customHeight="1">
      <c r="A3" s="69" t="s">
        <v>2</v>
      </c>
      <c r="B3" s="69"/>
      <c r="C3" s="70"/>
      <c r="D3" s="6"/>
      <c r="E3" s="6"/>
      <c r="F3" s="6"/>
      <c r="G3" s="6"/>
      <c r="H3" s="6"/>
      <c r="I3" s="6"/>
      <c r="J3" s="6"/>
      <c r="K3" s="6"/>
      <c r="L3" s="6"/>
      <c r="M3" s="6"/>
      <c r="N3" s="6"/>
      <c r="O3" s="6"/>
      <c r="P3" s="6"/>
      <c r="Q3" s="6"/>
      <c r="R3" s="6"/>
      <c r="S3" s="6"/>
      <c r="T3" s="6"/>
      <c r="U3" s="6"/>
      <c r="V3" s="6"/>
      <c r="W3" s="6"/>
      <c r="X3" s="6"/>
      <c r="Y3" s="6"/>
      <c r="Z3" s="6"/>
    </row>
    <row r="4" spans="1:26" ht="20.100000000000001" customHeight="1">
      <c r="A4" s="69" t="s">
        <v>3</v>
      </c>
      <c r="B4" s="69"/>
      <c r="C4" s="70"/>
      <c r="D4" s="6"/>
      <c r="E4" s="6"/>
      <c r="F4" s="6"/>
      <c r="G4" s="6"/>
      <c r="H4" s="6"/>
      <c r="I4" s="6"/>
      <c r="J4" s="6"/>
      <c r="K4" s="6"/>
      <c r="L4" s="6"/>
      <c r="M4" s="6"/>
      <c r="N4" s="6"/>
      <c r="O4" s="6"/>
      <c r="P4" s="6"/>
      <c r="Q4" s="6"/>
      <c r="R4" s="6"/>
      <c r="S4" s="6"/>
      <c r="T4" s="6"/>
      <c r="U4" s="6"/>
      <c r="V4" s="6"/>
      <c r="W4" s="6"/>
      <c r="X4" s="6"/>
      <c r="Y4" s="6"/>
      <c r="Z4" s="6"/>
    </row>
    <row r="5" spans="1:26" ht="18.95" customHeight="1">
      <c r="A5" s="69" t="s">
        <v>4</v>
      </c>
      <c r="B5" s="69"/>
      <c r="C5" s="70"/>
      <c r="D5" s="6"/>
      <c r="E5" s="6"/>
      <c r="F5" s="6"/>
      <c r="G5" s="6"/>
      <c r="H5" s="6"/>
      <c r="I5" s="6"/>
      <c r="J5" s="6"/>
      <c r="K5" s="6"/>
      <c r="L5" s="6"/>
      <c r="M5" s="6"/>
      <c r="N5" s="6"/>
      <c r="O5" s="6"/>
      <c r="P5" s="6"/>
      <c r="Q5" s="6"/>
      <c r="R5" s="6"/>
      <c r="S5" s="6"/>
      <c r="T5" s="6"/>
      <c r="U5" s="6"/>
      <c r="V5" s="6"/>
      <c r="W5" s="6"/>
      <c r="X5" s="6"/>
      <c r="Y5" s="6"/>
      <c r="Z5" s="6"/>
    </row>
    <row r="6" spans="1:26" ht="18.75" customHeight="1">
      <c r="A6" s="71" t="s">
        <v>5</v>
      </c>
      <c r="B6" s="71"/>
      <c r="C6" s="72"/>
      <c r="D6" s="6"/>
      <c r="E6" s="6"/>
      <c r="F6" s="6"/>
      <c r="G6" s="6"/>
      <c r="H6" s="6"/>
      <c r="I6" s="6"/>
      <c r="J6" s="6"/>
      <c r="K6" s="6"/>
      <c r="L6" s="6"/>
      <c r="M6" s="6"/>
      <c r="N6" s="6"/>
      <c r="O6" s="6"/>
      <c r="P6" s="6"/>
      <c r="Q6" s="6"/>
      <c r="R6" s="6"/>
      <c r="S6" s="6"/>
      <c r="T6" s="6"/>
      <c r="U6" s="6"/>
      <c r="V6" s="6"/>
      <c r="W6" s="6"/>
      <c r="X6" s="6"/>
      <c r="Y6" s="6"/>
      <c r="Z6" s="6"/>
    </row>
    <row r="7" spans="1:26" ht="18.95" customHeight="1">
      <c r="A7" s="73" t="s">
        <v>6</v>
      </c>
      <c r="B7" s="73"/>
      <c r="C7" s="63" t="s">
        <v>7</v>
      </c>
      <c r="D7" s="6"/>
      <c r="E7" s="6"/>
      <c r="F7" s="6"/>
      <c r="G7" s="6"/>
      <c r="H7" s="6"/>
      <c r="I7" s="6"/>
      <c r="J7" s="6"/>
      <c r="K7" s="6"/>
      <c r="L7" s="6"/>
      <c r="M7" s="6"/>
      <c r="N7" s="6"/>
      <c r="O7" s="6"/>
      <c r="P7" s="6"/>
      <c r="Q7" s="6"/>
      <c r="R7" s="6"/>
      <c r="S7" s="6"/>
      <c r="T7" s="6"/>
      <c r="U7" s="6"/>
      <c r="V7" s="6"/>
      <c r="W7" s="6"/>
      <c r="X7" s="6"/>
      <c r="Y7" s="6"/>
      <c r="Z7" s="6"/>
    </row>
    <row r="8" spans="1:26" ht="18.95" customHeight="1">
      <c r="A8" s="67" t="s">
        <v>8</v>
      </c>
      <c r="B8" s="67"/>
      <c r="C8" s="68"/>
      <c r="D8" s="6"/>
      <c r="E8" s="6"/>
      <c r="F8" s="6"/>
      <c r="G8" s="6"/>
      <c r="H8" s="6"/>
      <c r="I8" s="6"/>
      <c r="J8" s="6"/>
      <c r="K8" s="6"/>
      <c r="L8" s="6"/>
      <c r="M8" s="6"/>
      <c r="N8" s="6"/>
      <c r="O8" s="6"/>
      <c r="P8" s="6"/>
      <c r="Q8" s="6"/>
      <c r="R8" s="6"/>
      <c r="S8" s="6"/>
      <c r="T8" s="6"/>
      <c r="U8" s="6"/>
      <c r="V8" s="6"/>
      <c r="W8" s="6"/>
      <c r="X8" s="6"/>
      <c r="Y8" s="6"/>
      <c r="Z8" s="6"/>
    </row>
    <row r="9" spans="1:26" ht="51.75" customHeight="1">
      <c r="A9" s="76" t="s">
        <v>9</v>
      </c>
      <c r="B9" s="76"/>
      <c r="C9" s="77"/>
      <c r="D9" s="6"/>
      <c r="E9" s="6"/>
      <c r="F9" s="6"/>
      <c r="G9" s="6"/>
      <c r="H9" s="6"/>
      <c r="I9" s="6"/>
      <c r="J9" s="6"/>
      <c r="K9" s="6"/>
      <c r="L9" s="6"/>
      <c r="M9" s="6"/>
      <c r="N9" s="6"/>
      <c r="O9" s="6"/>
      <c r="P9" s="6"/>
      <c r="Q9" s="6"/>
      <c r="R9" s="6"/>
      <c r="S9" s="6"/>
      <c r="T9" s="6"/>
      <c r="U9" s="6"/>
      <c r="V9" s="6"/>
      <c r="W9" s="6"/>
      <c r="X9" s="6"/>
      <c r="Y9" s="6"/>
      <c r="Z9" s="6"/>
    </row>
    <row r="10" spans="1:26" ht="48" customHeight="1">
      <c r="A10" s="74" t="s">
        <v>10</v>
      </c>
      <c r="B10" s="74"/>
      <c r="C10" s="75"/>
      <c r="D10" s="6"/>
      <c r="E10" s="6"/>
      <c r="F10" s="6"/>
      <c r="G10" s="6"/>
      <c r="H10" s="6"/>
      <c r="I10" s="6"/>
      <c r="J10" s="6"/>
      <c r="K10" s="6"/>
      <c r="L10" s="6"/>
      <c r="M10" s="6"/>
      <c r="N10" s="6"/>
      <c r="O10" s="6"/>
      <c r="P10" s="6"/>
      <c r="Q10" s="6"/>
      <c r="R10" s="6"/>
      <c r="S10" s="6"/>
      <c r="T10" s="6"/>
      <c r="U10" s="6"/>
      <c r="V10" s="6"/>
      <c r="W10" s="6"/>
      <c r="X10" s="6"/>
      <c r="Y10" s="6"/>
      <c r="Z10" s="6"/>
    </row>
    <row r="11" spans="1:26" ht="35.25" customHeight="1">
      <c r="A11" s="76" t="s">
        <v>11</v>
      </c>
      <c r="B11" s="76"/>
      <c r="C11" s="77"/>
      <c r="D11" s="6"/>
      <c r="E11" s="6"/>
      <c r="F11" s="6"/>
      <c r="G11" s="6"/>
      <c r="H11" s="6"/>
      <c r="I11" s="6"/>
      <c r="J11" s="6"/>
      <c r="K11" s="6"/>
      <c r="L11" s="6"/>
      <c r="M11" s="6"/>
      <c r="N11" s="6"/>
      <c r="O11" s="6"/>
      <c r="P11" s="6"/>
      <c r="Q11" s="6"/>
      <c r="R11" s="6"/>
      <c r="S11" s="6"/>
      <c r="T11" s="6"/>
      <c r="U11" s="6"/>
      <c r="V11" s="6"/>
      <c r="W11" s="6"/>
      <c r="X11" s="6"/>
      <c r="Y11" s="6"/>
      <c r="Z11" s="6"/>
    </row>
    <row r="12" spans="1:26" ht="32.25" customHeight="1">
      <c r="A12" s="76" t="s">
        <v>12</v>
      </c>
      <c r="B12" s="78"/>
      <c r="C12" s="79"/>
      <c r="D12" s="6"/>
      <c r="E12" s="6"/>
      <c r="F12" s="6"/>
      <c r="G12" s="6"/>
      <c r="H12" s="6"/>
      <c r="I12" s="6"/>
      <c r="J12" s="6"/>
      <c r="K12" s="6"/>
      <c r="L12" s="6"/>
      <c r="M12" s="6"/>
      <c r="N12" s="6"/>
      <c r="O12" s="6"/>
      <c r="P12" s="6"/>
      <c r="Q12" s="6"/>
      <c r="R12" s="6"/>
      <c r="S12" s="6"/>
      <c r="T12" s="6"/>
      <c r="U12" s="6"/>
      <c r="V12" s="6"/>
      <c r="W12" s="6"/>
      <c r="X12" s="6"/>
      <c r="Y12" s="6"/>
      <c r="Z12" s="6"/>
    </row>
    <row r="13" spans="1:26" ht="15" customHeight="1">
      <c r="A13" s="4" t="s">
        <v>13</v>
      </c>
      <c r="B13" s="54"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55"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81">
      <c r="A15" s="8">
        <v>1.2</v>
      </c>
      <c r="B15" s="56" t="s">
        <v>18</v>
      </c>
      <c r="C15" s="9" t="s">
        <v>17</v>
      </c>
      <c r="D15" s="6"/>
      <c r="E15" s="6"/>
      <c r="F15" s="6"/>
      <c r="G15" s="6"/>
      <c r="H15" s="6"/>
      <c r="I15" s="6"/>
      <c r="J15" s="6"/>
      <c r="K15" s="6"/>
      <c r="L15" s="6"/>
      <c r="M15" s="6"/>
      <c r="N15" s="6"/>
      <c r="O15" s="6"/>
      <c r="P15" s="6"/>
      <c r="Q15" s="6"/>
      <c r="R15" s="6"/>
      <c r="S15" s="6"/>
      <c r="T15" s="6"/>
      <c r="U15" s="6"/>
      <c r="V15" s="6"/>
      <c r="W15" s="6"/>
      <c r="X15" s="6"/>
      <c r="Y15" s="6"/>
      <c r="Z15" s="6"/>
    </row>
    <row r="16" spans="1:26" ht="64.5">
      <c r="A16" s="8">
        <v>1.3</v>
      </c>
      <c r="B16" s="56" t="s">
        <v>19</v>
      </c>
      <c r="C16" s="9" t="s">
        <v>17</v>
      </c>
      <c r="D16" s="6"/>
      <c r="E16" s="6"/>
      <c r="F16" s="6"/>
      <c r="G16" s="6"/>
      <c r="H16" s="6"/>
      <c r="I16" s="6"/>
      <c r="J16" s="6"/>
      <c r="K16" s="6"/>
      <c r="L16" s="6"/>
      <c r="M16" s="6"/>
      <c r="N16" s="6"/>
      <c r="O16" s="6"/>
      <c r="P16" s="6"/>
      <c r="Q16" s="6"/>
      <c r="R16" s="6"/>
      <c r="S16" s="6"/>
      <c r="T16" s="6"/>
      <c r="U16" s="6"/>
      <c r="V16" s="6"/>
      <c r="W16" s="6"/>
      <c r="X16" s="6"/>
      <c r="Y16" s="6"/>
      <c r="Z16" s="6"/>
    </row>
    <row r="17" spans="1:26" ht="48.75">
      <c r="A17" s="8">
        <v>1.4</v>
      </c>
      <c r="B17" s="56" t="s">
        <v>20</v>
      </c>
      <c r="C17" s="9" t="s">
        <v>21</v>
      </c>
      <c r="D17" s="6"/>
      <c r="E17" s="6"/>
      <c r="F17" s="6"/>
      <c r="G17" s="6"/>
      <c r="H17" s="6"/>
      <c r="I17" s="6"/>
      <c r="J17" s="6"/>
      <c r="K17" s="6"/>
      <c r="L17" s="6"/>
      <c r="M17" s="6"/>
      <c r="N17" s="6"/>
      <c r="O17" s="6"/>
      <c r="P17" s="6"/>
      <c r="Q17" s="6"/>
      <c r="R17" s="6"/>
      <c r="S17" s="6"/>
      <c r="T17" s="6"/>
      <c r="U17" s="6"/>
      <c r="V17" s="6"/>
      <c r="W17" s="6"/>
      <c r="X17" s="6"/>
      <c r="Y17" s="6"/>
      <c r="Z17" s="6"/>
    </row>
    <row r="18" spans="1:26" ht="32.25">
      <c r="A18" s="8">
        <v>1.5</v>
      </c>
      <c r="B18" s="56" t="s">
        <v>22</v>
      </c>
      <c r="C18" s="9" t="s">
        <v>21</v>
      </c>
      <c r="D18" s="6"/>
      <c r="E18" s="6"/>
      <c r="F18" s="6"/>
      <c r="G18" s="6"/>
      <c r="H18" s="6"/>
      <c r="I18" s="6"/>
      <c r="J18" s="6"/>
      <c r="K18" s="6"/>
      <c r="L18" s="6"/>
      <c r="M18" s="6"/>
      <c r="N18" s="6"/>
      <c r="O18" s="6"/>
      <c r="P18" s="6"/>
      <c r="Q18" s="6"/>
      <c r="R18" s="6"/>
      <c r="S18" s="6"/>
      <c r="T18" s="6"/>
      <c r="U18" s="6"/>
      <c r="V18" s="6"/>
      <c r="W18" s="6"/>
      <c r="X18" s="6"/>
      <c r="Y18" s="6"/>
      <c r="Z18" s="6"/>
    </row>
    <row r="19" spans="1:26" ht="32.25">
      <c r="A19" s="8">
        <v>1.6</v>
      </c>
      <c r="B19" s="56" t="s">
        <v>23</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56" t="s">
        <v>24</v>
      </c>
      <c r="C20" s="9" t="s">
        <v>17</v>
      </c>
      <c r="D20" s="6"/>
      <c r="E20" s="6"/>
      <c r="F20" s="6"/>
      <c r="G20" s="6"/>
      <c r="H20" s="6"/>
      <c r="I20" s="6"/>
      <c r="J20" s="6"/>
      <c r="K20" s="6"/>
      <c r="L20" s="6"/>
      <c r="M20" s="6"/>
      <c r="N20" s="6"/>
      <c r="O20" s="6"/>
      <c r="P20" s="6"/>
      <c r="Q20" s="6"/>
      <c r="R20" s="6"/>
      <c r="S20" s="6"/>
      <c r="T20" s="6"/>
      <c r="U20" s="6"/>
      <c r="V20" s="6"/>
      <c r="W20" s="6"/>
      <c r="X20" s="6"/>
      <c r="Y20" s="6"/>
      <c r="Z20" s="6"/>
    </row>
    <row r="21" spans="1:26" ht="263.25" customHeight="1">
      <c r="A21" s="8" t="s">
        <v>25</v>
      </c>
      <c r="B21" s="57" t="s">
        <v>26</v>
      </c>
      <c r="C21" s="52" t="s">
        <v>27</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58" t="s">
        <v>28</v>
      </c>
      <c r="C22" s="12">
        <f>7-(COUNTIF(C14:C20,"does not meet expectations - 0 points"))</f>
        <v>5</v>
      </c>
      <c r="D22" s="6"/>
      <c r="E22" s="6"/>
      <c r="F22" s="6"/>
      <c r="G22" s="6"/>
      <c r="H22" s="6"/>
      <c r="I22" s="6"/>
      <c r="J22" s="6"/>
      <c r="K22" s="6"/>
      <c r="L22" s="6"/>
      <c r="M22" s="6"/>
      <c r="N22" s="6"/>
      <c r="O22" s="6"/>
      <c r="P22" s="6"/>
      <c r="Q22" s="6"/>
      <c r="R22" s="6"/>
      <c r="S22" s="6"/>
      <c r="T22" s="6"/>
      <c r="U22" s="6"/>
      <c r="V22" s="6"/>
      <c r="W22" s="6"/>
      <c r="X22" s="6"/>
      <c r="Y22" s="6"/>
      <c r="Z22" s="6"/>
    </row>
    <row r="23" spans="1:26" ht="17.100000000000001" customHeight="1">
      <c r="A23" s="4" t="s">
        <v>13</v>
      </c>
      <c r="B23" s="54" t="s">
        <v>29</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55" t="s">
        <v>30</v>
      </c>
      <c r="C24" s="9" t="s">
        <v>21</v>
      </c>
      <c r="D24" s="6"/>
      <c r="E24" s="6"/>
      <c r="F24" s="6"/>
      <c r="G24" s="6"/>
      <c r="H24" s="6"/>
      <c r="I24" s="6"/>
      <c r="J24" s="6"/>
      <c r="K24" s="6"/>
      <c r="L24" s="6"/>
      <c r="M24" s="6"/>
      <c r="N24" s="6"/>
      <c r="O24" s="6"/>
      <c r="P24" s="6"/>
      <c r="Q24" s="6"/>
      <c r="R24" s="6"/>
      <c r="S24" s="6"/>
      <c r="T24" s="6"/>
      <c r="U24" s="6"/>
      <c r="V24" s="6"/>
      <c r="W24" s="6"/>
      <c r="X24" s="6"/>
      <c r="Y24" s="6"/>
      <c r="Z24" s="6"/>
    </row>
    <row r="25" spans="1:26" ht="81">
      <c r="A25" s="8">
        <v>2.2000000000000002</v>
      </c>
      <c r="B25" s="59" t="s">
        <v>31</v>
      </c>
      <c r="C25" s="9" t="s">
        <v>17</v>
      </c>
      <c r="D25" s="6"/>
      <c r="E25" s="6"/>
      <c r="F25" s="6"/>
      <c r="G25" s="6"/>
      <c r="H25" s="6"/>
      <c r="I25" s="6"/>
      <c r="J25" s="6"/>
      <c r="K25" s="6"/>
      <c r="L25" s="6"/>
      <c r="M25" s="6"/>
      <c r="N25" s="6"/>
      <c r="O25" s="6"/>
      <c r="P25" s="6"/>
      <c r="Q25" s="6"/>
      <c r="R25" s="6"/>
      <c r="S25" s="6"/>
      <c r="T25" s="6"/>
      <c r="U25" s="6"/>
      <c r="V25" s="6"/>
      <c r="W25" s="6"/>
      <c r="X25" s="6"/>
      <c r="Y25" s="6"/>
      <c r="Z25" s="6"/>
    </row>
    <row r="26" spans="1:26" ht="32.25">
      <c r="A26" s="8">
        <v>2.2999999999999998</v>
      </c>
      <c r="B26" s="56" t="s">
        <v>32</v>
      </c>
      <c r="C26" s="9" t="s">
        <v>17</v>
      </c>
      <c r="D26" s="6"/>
      <c r="E26" s="6"/>
      <c r="F26" s="6"/>
      <c r="G26" s="6"/>
      <c r="H26" s="6"/>
      <c r="I26" s="6"/>
      <c r="J26" s="6"/>
      <c r="K26" s="6"/>
      <c r="L26" s="6"/>
      <c r="M26" s="6"/>
      <c r="N26" s="6"/>
      <c r="O26" s="6"/>
      <c r="P26" s="6"/>
      <c r="Q26" s="6"/>
      <c r="R26" s="6"/>
      <c r="S26" s="6"/>
      <c r="T26" s="6"/>
      <c r="U26" s="6"/>
      <c r="V26" s="6"/>
      <c r="W26" s="6"/>
      <c r="X26" s="6"/>
      <c r="Y26" s="6"/>
      <c r="Z26" s="6"/>
    </row>
    <row r="27" spans="1:26" ht="48.75">
      <c r="A27" s="8">
        <v>2.4</v>
      </c>
      <c r="B27" s="56" t="s">
        <v>33</v>
      </c>
      <c r="C27" s="9" t="s">
        <v>17</v>
      </c>
      <c r="D27" s="6"/>
      <c r="E27" s="6"/>
      <c r="F27" s="6"/>
      <c r="G27" s="6"/>
      <c r="H27" s="6"/>
      <c r="I27" s="6"/>
      <c r="J27" s="6"/>
      <c r="K27" s="6"/>
      <c r="L27" s="6"/>
      <c r="M27" s="6"/>
      <c r="N27" s="6"/>
      <c r="O27" s="6"/>
      <c r="P27" s="6"/>
      <c r="Q27" s="6"/>
      <c r="R27" s="6"/>
      <c r="S27" s="6"/>
      <c r="T27" s="6"/>
      <c r="U27" s="6"/>
      <c r="V27" s="6"/>
      <c r="W27" s="6"/>
      <c r="X27" s="6"/>
      <c r="Y27" s="6"/>
      <c r="Z27" s="6"/>
    </row>
    <row r="28" spans="1:26" ht="64.5">
      <c r="A28" s="8">
        <v>2.5</v>
      </c>
      <c r="B28" s="56" t="s">
        <v>34</v>
      </c>
      <c r="C28" s="9" t="s">
        <v>17</v>
      </c>
      <c r="D28" s="6"/>
      <c r="E28" s="6"/>
      <c r="F28" s="6"/>
      <c r="G28" s="6"/>
      <c r="H28" s="6"/>
      <c r="I28" s="6"/>
      <c r="J28" s="6"/>
      <c r="K28" s="6"/>
      <c r="L28" s="6"/>
      <c r="M28" s="6"/>
      <c r="N28" s="6"/>
      <c r="O28" s="6"/>
      <c r="P28" s="6"/>
      <c r="Q28" s="6"/>
      <c r="R28" s="6"/>
      <c r="S28" s="6"/>
      <c r="T28" s="6"/>
      <c r="U28" s="6"/>
      <c r="V28" s="6"/>
      <c r="W28" s="6"/>
      <c r="X28" s="6"/>
      <c r="Y28" s="6"/>
      <c r="Z28" s="6"/>
    </row>
    <row r="29" spans="1:26" ht="33" customHeight="1">
      <c r="A29" s="8">
        <v>2.6</v>
      </c>
      <c r="B29" s="56" t="s">
        <v>35</v>
      </c>
      <c r="C29" s="9" t="s">
        <v>17</v>
      </c>
      <c r="D29" s="6"/>
      <c r="E29" s="6"/>
      <c r="F29" s="6"/>
      <c r="G29" s="6"/>
      <c r="H29" s="6"/>
      <c r="I29" s="6"/>
      <c r="J29" s="6"/>
      <c r="K29" s="6"/>
      <c r="L29" s="6"/>
      <c r="M29" s="6"/>
      <c r="N29" s="6"/>
      <c r="O29" s="6"/>
      <c r="P29" s="6"/>
      <c r="Q29" s="6"/>
      <c r="R29" s="6"/>
      <c r="S29" s="6"/>
      <c r="T29" s="6"/>
      <c r="U29" s="6"/>
      <c r="V29" s="6"/>
      <c r="W29" s="6"/>
      <c r="X29" s="6"/>
      <c r="Y29" s="6"/>
      <c r="Z29" s="6"/>
    </row>
    <row r="30" spans="1:26" ht="48.75">
      <c r="A30" s="8">
        <v>2.7</v>
      </c>
      <c r="B30" s="56" t="s">
        <v>36</v>
      </c>
      <c r="C30" s="9" t="s">
        <v>17</v>
      </c>
      <c r="D30" s="6"/>
      <c r="E30" s="6"/>
      <c r="F30" s="6"/>
      <c r="G30" s="6"/>
      <c r="H30" s="6"/>
      <c r="I30" s="6"/>
      <c r="J30" s="6"/>
      <c r="K30" s="6"/>
      <c r="L30" s="6"/>
      <c r="M30" s="6"/>
      <c r="N30" s="6"/>
      <c r="O30" s="6"/>
      <c r="P30" s="6"/>
      <c r="Q30" s="6"/>
      <c r="R30" s="6"/>
      <c r="S30" s="6"/>
      <c r="T30" s="6"/>
      <c r="U30" s="6"/>
      <c r="V30" s="6"/>
      <c r="W30" s="6"/>
      <c r="X30" s="6"/>
      <c r="Y30" s="6"/>
      <c r="Z30" s="6"/>
    </row>
    <row r="31" spans="1:26" ht="32.25">
      <c r="A31" s="8">
        <v>2.8</v>
      </c>
      <c r="B31" s="56" t="s">
        <v>37</v>
      </c>
      <c r="C31" s="9" t="s">
        <v>21</v>
      </c>
      <c r="D31" s="6"/>
      <c r="E31" s="6"/>
      <c r="F31" s="6"/>
      <c r="G31" s="6"/>
      <c r="H31" s="6"/>
      <c r="I31" s="6"/>
      <c r="J31" s="6"/>
      <c r="K31" s="6"/>
      <c r="L31" s="6"/>
      <c r="M31" s="6"/>
      <c r="N31" s="6"/>
      <c r="O31" s="6"/>
      <c r="P31" s="6"/>
      <c r="Q31" s="6"/>
      <c r="R31" s="6"/>
      <c r="S31" s="6"/>
      <c r="T31" s="6"/>
      <c r="U31" s="6"/>
      <c r="V31" s="6"/>
      <c r="W31" s="6"/>
      <c r="X31" s="6"/>
      <c r="Y31" s="6"/>
      <c r="Z31" s="6"/>
    </row>
    <row r="32" spans="1:26" ht="32.25">
      <c r="A32" s="8">
        <v>2.9</v>
      </c>
      <c r="B32" s="56" t="s">
        <v>23</v>
      </c>
      <c r="C32" s="9" t="s">
        <v>17</v>
      </c>
      <c r="D32" s="6"/>
      <c r="E32" s="6"/>
      <c r="F32" s="6"/>
      <c r="G32" s="6"/>
      <c r="H32" s="6"/>
      <c r="I32" s="6"/>
      <c r="J32" s="6"/>
      <c r="K32" s="6"/>
      <c r="L32" s="6"/>
      <c r="M32" s="6"/>
      <c r="N32" s="6"/>
      <c r="O32" s="6"/>
      <c r="P32" s="6"/>
      <c r="Q32" s="6"/>
      <c r="R32" s="6"/>
      <c r="S32" s="6"/>
      <c r="T32" s="6"/>
      <c r="U32" s="6"/>
      <c r="V32" s="6"/>
      <c r="W32" s="6"/>
      <c r="X32" s="6"/>
      <c r="Y32" s="6"/>
      <c r="Z32" s="6"/>
    </row>
    <row r="33" spans="1:26" ht="82.5" customHeight="1">
      <c r="A33" s="10">
        <v>2.1</v>
      </c>
      <c r="B33" s="56" t="s">
        <v>38</v>
      </c>
      <c r="C33" s="9" t="s">
        <v>21</v>
      </c>
      <c r="D33" s="6"/>
      <c r="E33" s="6"/>
      <c r="F33" s="6"/>
      <c r="G33" s="6"/>
      <c r="H33" s="6"/>
      <c r="I33" s="6"/>
      <c r="J33" s="6"/>
      <c r="K33" s="6"/>
      <c r="L33" s="6"/>
      <c r="M33" s="6"/>
      <c r="N33" s="6"/>
      <c r="O33" s="6"/>
      <c r="P33" s="6"/>
      <c r="Q33" s="6"/>
      <c r="R33" s="6"/>
      <c r="S33" s="6"/>
      <c r="T33" s="6"/>
      <c r="U33" s="6"/>
      <c r="V33" s="6"/>
      <c r="W33" s="6"/>
      <c r="X33" s="6"/>
      <c r="Y33" s="6"/>
      <c r="Z33" s="6"/>
    </row>
    <row r="34" spans="1:26" ht="299.25" customHeight="1">
      <c r="A34" s="8" t="s">
        <v>25</v>
      </c>
      <c r="B34" s="57" t="s">
        <v>39</v>
      </c>
      <c r="C34" s="52" t="s">
        <v>27</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58" t="s">
        <v>40</v>
      </c>
      <c r="C35" s="12">
        <f>10-(COUNTIF(C24:C33,"does not meet expectations - 0 points"))</f>
        <v>7</v>
      </c>
      <c r="D35" s="6"/>
      <c r="E35" s="6"/>
      <c r="F35" s="6"/>
      <c r="G35" s="6"/>
      <c r="H35" s="6"/>
      <c r="I35" s="6"/>
      <c r="J35" s="6"/>
      <c r="K35" s="6"/>
      <c r="L35" s="6"/>
      <c r="M35" s="6"/>
      <c r="N35" s="6"/>
      <c r="O35" s="6"/>
      <c r="P35" s="6"/>
      <c r="Q35" s="6"/>
      <c r="R35" s="6"/>
      <c r="S35" s="6"/>
      <c r="T35" s="6"/>
      <c r="U35" s="6"/>
      <c r="V35" s="6"/>
      <c r="W35" s="6"/>
      <c r="X35" s="6"/>
      <c r="Y35" s="6"/>
      <c r="Z35" s="6"/>
    </row>
    <row r="36" spans="1:26" ht="16.5">
      <c r="A36" s="4" t="s">
        <v>13</v>
      </c>
      <c r="B36" s="54" t="s">
        <v>41</v>
      </c>
      <c r="C36" s="4" t="s">
        <v>15</v>
      </c>
      <c r="D36" s="6"/>
      <c r="E36" s="6"/>
      <c r="F36" s="6"/>
      <c r="G36" s="6"/>
      <c r="H36" s="6"/>
      <c r="I36" s="6"/>
      <c r="J36" s="6"/>
      <c r="K36" s="6"/>
      <c r="L36" s="6"/>
      <c r="M36" s="6"/>
      <c r="N36" s="6"/>
      <c r="O36" s="6"/>
      <c r="P36" s="6"/>
      <c r="Q36" s="6"/>
      <c r="R36" s="6"/>
      <c r="S36" s="6"/>
      <c r="T36" s="6"/>
      <c r="U36" s="6"/>
      <c r="V36" s="6"/>
      <c r="W36" s="6"/>
      <c r="X36" s="6"/>
      <c r="Y36" s="6"/>
      <c r="Z36" s="6"/>
    </row>
    <row r="37" spans="1:26" ht="32.25" customHeight="1">
      <c r="A37" s="8">
        <v>3.1</v>
      </c>
      <c r="B37" s="55" t="s">
        <v>42</v>
      </c>
      <c r="C37" s="9" t="s">
        <v>21</v>
      </c>
      <c r="D37" s="6"/>
      <c r="E37" s="6"/>
      <c r="F37" s="6"/>
      <c r="G37" s="6"/>
      <c r="H37" s="6"/>
      <c r="I37" s="6"/>
      <c r="J37" s="6"/>
      <c r="K37" s="6"/>
      <c r="L37" s="6"/>
      <c r="M37" s="6"/>
      <c r="N37" s="6"/>
      <c r="O37" s="6"/>
      <c r="P37" s="6"/>
      <c r="Q37" s="6"/>
      <c r="R37" s="6"/>
      <c r="S37" s="6"/>
      <c r="T37" s="6"/>
      <c r="U37" s="6"/>
      <c r="V37" s="6"/>
      <c r="W37" s="6"/>
      <c r="X37" s="6"/>
      <c r="Y37" s="6"/>
      <c r="Z37" s="6"/>
    </row>
    <row r="38" spans="1:26" ht="56.25" customHeight="1">
      <c r="A38" s="8">
        <v>3.2</v>
      </c>
      <c r="B38" s="56" t="s">
        <v>43</v>
      </c>
      <c r="C38" s="9" t="s">
        <v>17</v>
      </c>
      <c r="D38" s="6"/>
      <c r="E38" s="6"/>
      <c r="F38" s="6"/>
      <c r="G38" s="6"/>
      <c r="H38" s="6"/>
      <c r="I38" s="6"/>
      <c r="J38" s="6"/>
      <c r="K38" s="6"/>
      <c r="L38" s="6"/>
      <c r="M38" s="6"/>
      <c r="N38" s="6"/>
      <c r="O38" s="6"/>
      <c r="P38" s="6"/>
      <c r="Q38" s="6"/>
      <c r="R38" s="6"/>
      <c r="S38" s="6"/>
      <c r="T38" s="6"/>
      <c r="U38" s="6"/>
      <c r="V38" s="6"/>
      <c r="W38" s="6"/>
      <c r="X38" s="6"/>
      <c r="Y38" s="6"/>
      <c r="Z38" s="6"/>
    </row>
    <row r="39" spans="1:26" ht="32.25">
      <c r="A39" s="8">
        <v>3.3</v>
      </c>
      <c r="B39" s="56" t="s">
        <v>44</v>
      </c>
      <c r="C39" s="9" t="s">
        <v>17</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56" t="s">
        <v>45</v>
      </c>
      <c r="C40" s="9" t="s">
        <v>17</v>
      </c>
      <c r="D40" s="6"/>
      <c r="E40" s="6"/>
      <c r="F40" s="6"/>
      <c r="G40" s="6"/>
      <c r="H40" s="6"/>
      <c r="I40" s="6"/>
      <c r="J40" s="6"/>
      <c r="K40" s="6"/>
      <c r="L40" s="6"/>
      <c r="M40" s="6"/>
      <c r="N40" s="6"/>
      <c r="O40" s="6"/>
      <c r="P40" s="6"/>
      <c r="Q40" s="6"/>
      <c r="R40" s="6"/>
      <c r="S40" s="6"/>
      <c r="T40" s="6"/>
      <c r="U40" s="6"/>
      <c r="V40" s="6"/>
      <c r="W40" s="6"/>
      <c r="X40" s="6"/>
      <c r="Y40" s="6"/>
      <c r="Z40" s="6"/>
    </row>
    <row r="41" spans="1:26" ht="200.25" customHeight="1">
      <c r="A41" s="8" t="s">
        <v>25</v>
      </c>
      <c r="B41" s="57" t="s">
        <v>46</v>
      </c>
      <c r="C41" s="52" t="s">
        <v>27</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58" t="s">
        <v>47</v>
      </c>
      <c r="C42" s="12">
        <f>4-(COUNTIF(C37:C40,"does not meet expectations - 0 points"))</f>
        <v>3</v>
      </c>
      <c r="D42" s="6"/>
      <c r="E42" s="6"/>
      <c r="F42" s="6"/>
      <c r="G42" s="6"/>
      <c r="H42" s="6"/>
      <c r="I42" s="6"/>
      <c r="J42" s="6"/>
      <c r="K42" s="6"/>
      <c r="L42" s="6"/>
      <c r="M42" s="6"/>
      <c r="N42" s="6"/>
      <c r="O42" s="6"/>
      <c r="P42" s="6"/>
      <c r="Q42" s="6"/>
      <c r="R42" s="6"/>
      <c r="S42" s="6"/>
      <c r="T42" s="6"/>
      <c r="U42" s="6"/>
      <c r="V42" s="6"/>
      <c r="W42" s="6"/>
      <c r="X42" s="6"/>
      <c r="Y42" s="6"/>
      <c r="Z42" s="6"/>
    </row>
    <row r="43" spans="1:26" ht="16.5">
      <c r="A43" s="4" t="s">
        <v>13</v>
      </c>
      <c r="B43" s="54" t="s">
        <v>48</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55" t="s">
        <v>49</v>
      </c>
      <c r="C44" s="9" t="s">
        <v>17</v>
      </c>
      <c r="D44" s="6"/>
      <c r="E44" s="6"/>
      <c r="F44" s="6"/>
      <c r="G44" s="6"/>
      <c r="H44" s="6"/>
      <c r="I44" s="6"/>
      <c r="J44" s="6"/>
      <c r="K44" s="6"/>
      <c r="L44" s="6"/>
      <c r="M44" s="6"/>
      <c r="N44" s="6"/>
      <c r="O44" s="6"/>
      <c r="P44" s="6"/>
      <c r="Q44" s="6"/>
      <c r="R44" s="6"/>
      <c r="S44" s="6"/>
      <c r="T44" s="6"/>
      <c r="U44" s="6"/>
      <c r="V44" s="6"/>
      <c r="W44" s="6"/>
      <c r="X44" s="6"/>
      <c r="Y44" s="6"/>
      <c r="Z44" s="6"/>
    </row>
    <row r="45" spans="1:26" ht="32.25">
      <c r="A45" s="8">
        <v>4.2</v>
      </c>
      <c r="B45" s="56" t="s">
        <v>50</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56" t="s">
        <v>51</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56" t="s">
        <v>52</v>
      </c>
      <c r="C47" s="9" t="s">
        <v>17</v>
      </c>
      <c r="D47" s="6"/>
      <c r="E47" s="6"/>
      <c r="F47" s="6"/>
      <c r="G47" s="6"/>
      <c r="H47" s="6"/>
      <c r="I47" s="6"/>
      <c r="J47" s="6"/>
      <c r="K47" s="6"/>
      <c r="L47" s="6"/>
      <c r="M47" s="6"/>
      <c r="N47" s="6"/>
      <c r="O47" s="6"/>
      <c r="P47" s="6"/>
      <c r="Q47" s="6"/>
      <c r="R47" s="6"/>
      <c r="S47" s="6"/>
      <c r="T47" s="6"/>
      <c r="U47" s="6"/>
      <c r="V47" s="6"/>
      <c r="W47" s="6"/>
      <c r="X47" s="6"/>
      <c r="Y47" s="6"/>
      <c r="Z47" s="6"/>
    </row>
    <row r="48" spans="1:26" ht="64.5">
      <c r="A48" s="8">
        <v>4.5</v>
      </c>
      <c r="B48" s="56" t="s">
        <v>53</v>
      </c>
      <c r="C48" s="9" t="s">
        <v>17</v>
      </c>
      <c r="D48" s="6"/>
      <c r="E48" s="6"/>
      <c r="F48" s="6"/>
      <c r="G48" s="6"/>
      <c r="H48" s="6"/>
      <c r="I48" s="6"/>
      <c r="J48" s="6"/>
      <c r="K48" s="6"/>
      <c r="L48" s="6"/>
      <c r="M48" s="6"/>
      <c r="N48" s="6"/>
      <c r="O48" s="6"/>
      <c r="P48" s="6"/>
      <c r="Q48" s="6"/>
      <c r="R48" s="6"/>
      <c r="S48" s="6"/>
      <c r="T48" s="6"/>
      <c r="U48" s="6"/>
      <c r="V48" s="6"/>
      <c r="W48" s="6"/>
      <c r="X48" s="6"/>
      <c r="Y48" s="6"/>
      <c r="Z48" s="6"/>
    </row>
    <row r="49" spans="1:26" ht="39" customHeight="1">
      <c r="A49" s="8">
        <v>4.5999999999999996</v>
      </c>
      <c r="B49" s="56" t="s">
        <v>54</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 r="A50" s="8">
        <v>4.7</v>
      </c>
      <c r="B50" s="56" t="s">
        <v>55</v>
      </c>
      <c r="C50" s="9" t="s">
        <v>21</v>
      </c>
      <c r="D50" s="6"/>
      <c r="E50" s="6"/>
      <c r="F50" s="6"/>
      <c r="G50" s="6"/>
      <c r="H50" s="6"/>
      <c r="I50" s="6"/>
      <c r="J50" s="6"/>
      <c r="K50" s="6"/>
      <c r="L50" s="6"/>
      <c r="M50" s="6"/>
      <c r="N50" s="6"/>
      <c r="O50" s="6"/>
      <c r="P50" s="6"/>
      <c r="Q50" s="6"/>
      <c r="R50" s="6"/>
      <c r="S50" s="6"/>
      <c r="T50" s="6"/>
      <c r="U50" s="6"/>
      <c r="V50" s="6"/>
      <c r="W50" s="6"/>
      <c r="X50" s="6"/>
      <c r="Y50" s="6"/>
      <c r="Z50" s="6"/>
    </row>
    <row r="51" spans="1:26" ht="68.25" customHeight="1">
      <c r="A51" s="8">
        <v>4.8</v>
      </c>
      <c r="B51" s="56" t="s">
        <v>56</v>
      </c>
      <c r="C51" s="9" t="s">
        <v>17</v>
      </c>
      <c r="D51" s="6"/>
      <c r="E51" s="6"/>
      <c r="F51" s="6"/>
      <c r="G51" s="6"/>
      <c r="H51" s="6"/>
      <c r="I51" s="6"/>
      <c r="J51" s="6"/>
      <c r="K51" s="6"/>
      <c r="L51" s="6"/>
      <c r="M51" s="6"/>
      <c r="N51" s="6"/>
      <c r="O51" s="6"/>
      <c r="P51" s="6"/>
      <c r="Q51" s="6"/>
      <c r="R51" s="6"/>
      <c r="S51" s="6"/>
      <c r="T51" s="6"/>
      <c r="U51" s="6"/>
      <c r="V51" s="6"/>
      <c r="W51" s="6"/>
      <c r="X51" s="6"/>
      <c r="Y51" s="6"/>
      <c r="Z51" s="6"/>
    </row>
    <row r="52" spans="1:26" ht="67.5" customHeight="1">
      <c r="A52" s="8">
        <v>4.9000000000000004</v>
      </c>
      <c r="B52" s="56" t="s">
        <v>57</v>
      </c>
      <c r="C52" s="9" t="s">
        <v>17</v>
      </c>
      <c r="D52" s="6"/>
      <c r="E52" s="6"/>
      <c r="F52" s="6"/>
      <c r="G52" s="6"/>
      <c r="H52" s="6"/>
      <c r="I52" s="6"/>
      <c r="J52" s="6"/>
      <c r="K52" s="6"/>
      <c r="L52" s="6"/>
      <c r="M52" s="6"/>
      <c r="N52" s="6"/>
      <c r="O52" s="6"/>
      <c r="P52" s="6"/>
      <c r="Q52" s="6"/>
      <c r="R52" s="6"/>
      <c r="S52" s="6"/>
      <c r="T52" s="6"/>
      <c r="U52" s="6"/>
      <c r="V52" s="6"/>
      <c r="W52" s="6"/>
      <c r="X52" s="6"/>
      <c r="Y52" s="6"/>
      <c r="Z52" s="6"/>
    </row>
    <row r="53" spans="1:26" ht="48.75">
      <c r="A53" s="10">
        <v>4.0999999999999996</v>
      </c>
      <c r="B53" s="56" t="s">
        <v>58</v>
      </c>
      <c r="C53" s="9" t="s">
        <v>17</v>
      </c>
      <c r="D53" s="6"/>
      <c r="E53" s="6"/>
      <c r="F53" s="6"/>
      <c r="G53" s="6"/>
      <c r="H53" s="6"/>
      <c r="I53" s="6"/>
      <c r="J53" s="6"/>
      <c r="K53" s="6"/>
      <c r="L53" s="6"/>
      <c r="M53" s="6"/>
      <c r="N53" s="6"/>
      <c r="O53" s="6"/>
      <c r="P53" s="6"/>
      <c r="Q53" s="6"/>
      <c r="R53" s="6"/>
      <c r="S53" s="6"/>
      <c r="T53" s="6"/>
      <c r="U53" s="6"/>
      <c r="V53" s="6"/>
      <c r="W53" s="6"/>
      <c r="X53" s="6"/>
      <c r="Y53" s="6"/>
      <c r="Z53" s="6"/>
    </row>
    <row r="54" spans="1:26" ht="81">
      <c r="A54" s="8">
        <v>4.1100000000000003</v>
      </c>
      <c r="B54" s="56" t="s">
        <v>59</v>
      </c>
      <c r="C54" s="9" t="s">
        <v>17</v>
      </c>
      <c r="D54" s="6"/>
      <c r="E54" s="6"/>
      <c r="F54" s="6"/>
      <c r="G54" s="6"/>
      <c r="H54" s="6"/>
      <c r="I54" s="6"/>
      <c r="J54" s="6"/>
      <c r="K54" s="6"/>
      <c r="L54" s="6"/>
      <c r="M54" s="6"/>
      <c r="N54" s="6"/>
      <c r="O54" s="6"/>
      <c r="P54" s="6"/>
      <c r="Q54" s="6"/>
      <c r="R54" s="6"/>
      <c r="S54" s="6"/>
      <c r="T54" s="6"/>
      <c r="U54" s="6"/>
      <c r="V54" s="6"/>
      <c r="W54" s="6"/>
      <c r="X54" s="6"/>
      <c r="Y54" s="6"/>
      <c r="Z54" s="6"/>
    </row>
    <row r="55" spans="1:26" ht="64.5">
      <c r="A55" s="8">
        <v>4.12</v>
      </c>
      <c r="B55" s="56" t="s">
        <v>60</v>
      </c>
      <c r="C55" s="9" t="s">
        <v>17</v>
      </c>
      <c r="D55" s="6"/>
      <c r="E55" s="6"/>
      <c r="F55" s="6"/>
      <c r="G55" s="6"/>
      <c r="H55" s="6"/>
      <c r="I55" s="6"/>
      <c r="J55" s="6"/>
      <c r="K55" s="6"/>
      <c r="L55" s="6"/>
      <c r="M55" s="6"/>
      <c r="N55" s="6"/>
      <c r="O55" s="6"/>
      <c r="P55" s="6"/>
      <c r="Q55" s="6"/>
      <c r="R55" s="6"/>
      <c r="S55" s="6"/>
      <c r="T55" s="6"/>
      <c r="U55" s="6"/>
      <c r="V55" s="6"/>
      <c r="W55" s="6"/>
      <c r="X55" s="6"/>
      <c r="Y55" s="6"/>
      <c r="Z55" s="6"/>
    </row>
    <row r="56" spans="1:26" ht="82.5" customHeight="1">
      <c r="A56" s="8">
        <v>4.13</v>
      </c>
      <c r="B56" s="56" t="s">
        <v>61</v>
      </c>
      <c r="C56" s="9" t="s">
        <v>17</v>
      </c>
      <c r="D56" s="6"/>
      <c r="E56" s="6"/>
      <c r="F56" s="6"/>
      <c r="G56" s="6"/>
      <c r="H56" s="6"/>
      <c r="I56" s="6"/>
      <c r="J56" s="6"/>
      <c r="K56" s="6"/>
      <c r="L56" s="6"/>
      <c r="M56" s="6"/>
      <c r="N56" s="6"/>
      <c r="O56" s="6"/>
      <c r="P56" s="6"/>
      <c r="Q56" s="6"/>
      <c r="R56" s="6"/>
      <c r="S56" s="6"/>
      <c r="T56" s="6"/>
      <c r="U56" s="6"/>
      <c r="V56" s="6"/>
      <c r="W56" s="6"/>
      <c r="X56" s="6"/>
      <c r="Y56" s="6"/>
      <c r="Z56" s="6"/>
    </row>
    <row r="57" spans="1:26" ht="408" customHeight="1">
      <c r="A57" s="8" t="s">
        <v>25</v>
      </c>
      <c r="B57" s="57" t="s">
        <v>62</v>
      </c>
      <c r="C57" s="52" t="s">
        <v>27</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58" t="s">
        <v>63</v>
      </c>
      <c r="C58" s="12">
        <f>13-(COUNTIF(C44:C56,"does not meet expectations - 0 points"))</f>
        <v>12</v>
      </c>
      <c r="D58" s="6"/>
      <c r="E58" s="6"/>
      <c r="F58" s="6"/>
      <c r="G58" s="6"/>
      <c r="H58" s="6"/>
      <c r="I58" s="6"/>
      <c r="J58" s="6"/>
      <c r="K58" s="6"/>
      <c r="L58" s="6"/>
      <c r="M58" s="6"/>
      <c r="N58" s="6"/>
      <c r="O58" s="6"/>
      <c r="P58" s="6"/>
      <c r="Q58" s="6"/>
      <c r="R58" s="6"/>
      <c r="S58" s="6"/>
      <c r="T58" s="6"/>
      <c r="U58" s="6"/>
      <c r="V58" s="6"/>
      <c r="W58" s="6"/>
      <c r="X58" s="6"/>
      <c r="Y58" s="6"/>
      <c r="Z58" s="6"/>
    </row>
    <row r="59" spans="1:26" ht="16.5">
      <c r="A59" s="4" t="s">
        <v>13</v>
      </c>
      <c r="B59" s="5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80">
        <v>5.0999999999999996</v>
      </c>
      <c r="B60" s="60" t="s">
        <v>65</v>
      </c>
      <c r="C60" s="9" t="s">
        <v>17</v>
      </c>
      <c r="D60" s="6"/>
      <c r="E60" s="6"/>
      <c r="F60" s="6"/>
      <c r="G60" s="6"/>
      <c r="H60" s="6"/>
      <c r="I60" s="6"/>
      <c r="J60" s="6"/>
      <c r="K60" s="6"/>
      <c r="L60" s="6"/>
      <c r="M60" s="6"/>
      <c r="N60" s="6"/>
      <c r="O60" s="6"/>
      <c r="P60" s="6"/>
      <c r="Q60" s="6"/>
      <c r="R60" s="6"/>
      <c r="S60" s="6"/>
      <c r="T60" s="6"/>
      <c r="U60" s="6"/>
      <c r="V60" s="6"/>
      <c r="W60" s="6"/>
      <c r="X60" s="6"/>
      <c r="Y60" s="6"/>
      <c r="Z60" s="6"/>
    </row>
    <row r="61" spans="1:26" ht="64.5">
      <c r="A61" s="81">
        <v>5.2</v>
      </c>
      <c r="B61" s="61" t="s">
        <v>66</v>
      </c>
      <c r="C61" s="9" t="s">
        <v>17</v>
      </c>
      <c r="D61" s="6"/>
      <c r="E61" s="6"/>
      <c r="F61" s="6"/>
      <c r="G61" s="6"/>
      <c r="H61" s="6"/>
      <c r="I61" s="6"/>
      <c r="J61" s="6"/>
      <c r="K61" s="6"/>
      <c r="L61" s="6"/>
      <c r="M61" s="6"/>
      <c r="N61" s="6"/>
      <c r="O61" s="6"/>
      <c r="P61" s="6"/>
      <c r="Q61" s="6"/>
      <c r="R61" s="6"/>
      <c r="S61" s="6"/>
      <c r="T61" s="6"/>
      <c r="U61" s="6"/>
      <c r="V61" s="6"/>
      <c r="W61" s="6"/>
      <c r="X61" s="6"/>
      <c r="Y61" s="6"/>
      <c r="Z61" s="6"/>
    </row>
    <row r="62" spans="1:26" ht="64.5">
      <c r="A62" s="81">
        <v>5.3</v>
      </c>
      <c r="B62" s="61" t="s">
        <v>67</v>
      </c>
      <c r="C62" s="9" t="s">
        <v>17</v>
      </c>
      <c r="D62" s="6"/>
      <c r="E62" s="6"/>
      <c r="F62" s="6"/>
      <c r="G62" s="6"/>
      <c r="H62" s="6"/>
      <c r="I62" s="6"/>
      <c r="J62" s="6"/>
      <c r="K62" s="6"/>
      <c r="L62" s="6"/>
      <c r="M62" s="6"/>
      <c r="N62" s="6"/>
      <c r="O62" s="6"/>
      <c r="P62" s="6"/>
      <c r="Q62" s="6"/>
      <c r="R62" s="6"/>
      <c r="S62" s="6"/>
      <c r="T62" s="6"/>
      <c r="U62" s="6"/>
      <c r="V62" s="6"/>
      <c r="W62" s="6"/>
      <c r="X62" s="6"/>
      <c r="Y62" s="6"/>
      <c r="Z62" s="6"/>
    </row>
    <row r="63" spans="1:26" ht="32.25">
      <c r="A63" s="81">
        <v>5.4</v>
      </c>
      <c r="B63" s="61" t="s">
        <v>68</v>
      </c>
      <c r="C63" s="9" t="s">
        <v>17</v>
      </c>
      <c r="D63" s="6"/>
      <c r="E63" s="6"/>
      <c r="F63" s="6"/>
      <c r="G63" s="6"/>
      <c r="H63" s="6"/>
      <c r="I63" s="6"/>
      <c r="J63" s="6"/>
      <c r="K63" s="6"/>
      <c r="L63" s="6"/>
      <c r="M63" s="6"/>
      <c r="N63" s="6"/>
      <c r="O63" s="6"/>
      <c r="P63" s="6"/>
      <c r="Q63" s="6"/>
      <c r="R63" s="6"/>
      <c r="S63" s="6"/>
      <c r="T63" s="6"/>
      <c r="U63" s="6"/>
      <c r="V63" s="6"/>
      <c r="W63" s="6"/>
      <c r="X63" s="6"/>
      <c r="Y63" s="6"/>
      <c r="Z63" s="6"/>
    </row>
    <row r="64" spans="1:26" ht="32.25">
      <c r="A64" s="81">
        <v>5.5</v>
      </c>
      <c r="B64" s="61" t="s">
        <v>69</v>
      </c>
      <c r="C64" s="9" t="s">
        <v>17</v>
      </c>
      <c r="D64" s="6"/>
      <c r="E64" s="6"/>
      <c r="F64" s="6"/>
      <c r="G64" s="6"/>
      <c r="H64" s="6"/>
      <c r="I64" s="6"/>
      <c r="J64" s="6"/>
      <c r="K64" s="6"/>
      <c r="L64" s="6"/>
      <c r="M64" s="6"/>
      <c r="N64" s="6"/>
      <c r="O64" s="6"/>
      <c r="P64" s="6"/>
      <c r="Q64" s="6"/>
      <c r="R64" s="6"/>
      <c r="S64" s="6"/>
      <c r="T64" s="6"/>
      <c r="U64" s="6"/>
      <c r="V64" s="6"/>
      <c r="W64" s="6"/>
      <c r="X64" s="6"/>
      <c r="Y64" s="6"/>
      <c r="Z64" s="6"/>
    </row>
    <row r="65" spans="1:26" ht="48.75">
      <c r="A65" s="81">
        <v>5.6</v>
      </c>
      <c r="B65" s="61"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81">
      <c r="A66" s="81">
        <v>5.7</v>
      </c>
      <c r="B66" s="61" t="s">
        <v>71</v>
      </c>
      <c r="C66" s="9" t="s">
        <v>17</v>
      </c>
      <c r="D66" s="6"/>
      <c r="E66" s="6"/>
      <c r="F66" s="6"/>
      <c r="G66" s="6"/>
      <c r="H66" s="6"/>
      <c r="I66" s="6"/>
      <c r="J66" s="6"/>
      <c r="K66" s="6"/>
      <c r="L66" s="6"/>
      <c r="M66" s="6"/>
      <c r="N66" s="6"/>
      <c r="O66" s="6"/>
      <c r="P66" s="6"/>
      <c r="Q66" s="6"/>
      <c r="R66" s="6"/>
      <c r="S66" s="6"/>
      <c r="T66" s="6"/>
      <c r="U66" s="6"/>
      <c r="V66" s="6"/>
      <c r="W66" s="6"/>
      <c r="X66" s="6"/>
      <c r="Y66" s="6"/>
      <c r="Z66" s="6"/>
    </row>
    <row r="67" spans="1:26" ht="81">
      <c r="A67" s="81">
        <v>5.8</v>
      </c>
      <c r="B67" s="61" t="s">
        <v>72</v>
      </c>
      <c r="C67" s="9" t="s">
        <v>17</v>
      </c>
      <c r="D67" s="6"/>
      <c r="E67" s="6"/>
      <c r="F67" s="6"/>
      <c r="G67" s="6"/>
      <c r="H67" s="6"/>
      <c r="I67" s="6"/>
      <c r="J67" s="6"/>
      <c r="K67" s="6"/>
      <c r="L67" s="6"/>
      <c r="M67" s="6"/>
      <c r="N67" s="6"/>
      <c r="O67" s="6"/>
      <c r="P67" s="6"/>
      <c r="Q67" s="6"/>
      <c r="R67" s="6"/>
      <c r="S67" s="6"/>
      <c r="T67" s="6"/>
      <c r="U67" s="6"/>
      <c r="V67" s="6"/>
      <c r="W67" s="6"/>
      <c r="X67" s="6"/>
      <c r="Y67" s="6"/>
      <c r="Z67" s="6"/>
    </row>
    <row r="68" spans="1:26" ht="81">
      <c r="A68" s="82">
        <v>5.9</v>
      </c>
      <c r="B68" s="57"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303" customHeight="1">
      <c r="A69" s="8" t="s">
        <v>25</v>
      </c>
      <c r="B69" s="57" t="s">
        <v>74</v>
      </c>
      <c r="C69" s="52" t="s">
        <v>27</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58" t="s">
        <v>75</v>
      </c>
      <c r="C70" s="65">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53"/>
      <c r="C71" s="64"/>
      <c r="D71" s="6"/>
      <c r="E71" s="6"/>
      <c r="F71" s="6"/>
      <c r="G71" s="6"/>
      <c r="H71" s="6"/>
      <c r="I71" s="6"/>
      <c r="J71" s="6"/>
      <c r="K71" s="6"/>
      <c r="L71" s="6"/>
      <c r="M71" s="6"/>
      <c r="N71" s="6"/>
      <c r="O71" s="6"/>
      <c r="P71" s="6"/>
      <c r="Q71" s="6"/>
      <c r="R71" s="6"/>
      <c r="S71" s="6"/>
      <c r="T71" s="6"/>
      <c r="U71" s="6"/>
      <c r="V71" s="6"/>
      <c r="W71" s="6"/>
      <c r="X71" s="6"/>
      <c r="Y71" s="6"/>
      <c r="Z71" s="6"/>
    </row>
    <row r="72" spans="1:26" hidden="1">
      <c r="A72" s="6"/>
      <c r="B72" s="53"/>
      <c r="C72" s="64"/>
      <c r="D72" s="6"/>
      <c r="E72" s="6"/>
      <c r="F72" s="6"/>
      <c r="G72" s="6"/>
      <c r="H72" s="6"/>
      <c r="I72" s="6"/>
      <c r="J72" s="6"/>
      <c r="K72" s="6"/>
      <c r="L72" s="6"/>
      <c r="M72" s="6"/>
      <c r="N72" s="6"/>
      <c r="O72" s="6"/>
      <c r="P72" s="6"/>
      <c r="Q72" s="6"/>
      <c r="R72" s="6"/>
      <c r="S72" s="6"/>
      <c r="T72" s="6"/>
      <c r="U72" s="6"/>
      <c r="V72" s="6"/>
      <c r="W72" s="6"/>
      <c r="X72" s="6"/>
      <c r="Y72" s="6"/>
      <c r="Z72" s="6"/>
    </row>
    <row r="73" spans="1:26" hidden="1">
      <c r="A73" s="6"/>
      <c r="B73" s="53"/>
      <c r="C73" s="64"/>
      <c r="D73" s="6"/>
      <c r="E73" s="6"/>
      <c r="F73" s="6"/>
      <c r="G73" s="6"/>
      <c r="H73" s="6"/>
      <c r="I73" s="6"/>
      <c r="J73" s="6"/>
      <c r="K73" s="6"/>
      <c r="L73" s="6"/>
      <c r="M73" s="6"/>
      <c r="N73" s="6"/>
      <c r="O73" s="6"/>
      <c r="P73" s="6"/>
      <c r="Q73" s="6"/>
      <c r="R73" s="6"/>
      <c r="S73" s="6"/>
      <c r="T73" s="6"/>
      <c r="U73" s="6"/>
      <c r="V73" s="6"/>
      <c r="W73" s="6"/>
      <c r="X73" s="6"/>
      <c r="Y73" s="6"/>
      <c r="Z73" s="6"/>
    </row>
    <row r="74" spans="1:26" hidden="1">
      <c r="A74" s="6"/>
      <c r="B74" s="53"/>
      <c r="C74" s="64"/>
      <c r="D74" s="6"/>
      <c r="E74" s="6"/>
      <c r="F74" s="6"/>
      <c r="G74" s="6"/>
      <c r="H74" s="6"/>
      <c r="I74" s="6"/>
      <c r="J74" s="6"/>
      <c r="K74" s="6"/>
      <c r="L74" s="6"/>
      <c r="M74" s="6"/>
      <c r="N74" s="6"/>
      <c r="O74" s="6"/>
      <c r="P74" s="6"/>
      <c r="Q74" s="6"/>
      <c r="R74" s="6"/>
      <c r="S74" s="6"/>
      <c r="T74" s="6"/>
      <c r="U74" s="6"/>
      <c r="V74" s="6"/>
      <c r="W74" s="6"/>
      <c r="X74" s="6"/>
      <c r="Y74" s="6"/>
      <c r="Z74" s="6"/>
    </row>
    <row r="75" spans="1:26" hidden="1">
      <c r="A75" s="6"/>
      <c r="B75" s="53"/>
      <c r="C75" s="64"/>
      <c r="D75" s="6"/>
      <c r="E75" s="6"/>
      <c r="F75" s="6"/>
      <c r="G75" s="6"/>
      <c r="H75" s="6"/>
      <c r="I75" s="6"/>
      <c r="J75" s="6"/>
      <c r="K75" s="6"/>
      <c r="L75" s="6"/>
      <c r="M75" s="6"/>
      <c r="N75" s="6"/>
      <c r="O75" s="6"/>
      <c r="P75" s="6"/>
      <c r="Q75" s="6"/>
      <c r="R75" s="6"/>
      <c r="S75" s="6"/>
      <c r="T75" s="6"/>
      <c r="U75" s="6"/>
      <c r="V75" s="6"/>
      <c r="W75" s="6"/>
      <c r="X75" s="6"/>
      <c r="Y75" s="6"/>
      <c r="Z75" s="6"/>
    </row>
    <row r="76" spans="1:26" hidden="1">
      <c r="A76" s="6"/>
      <c r="B76" s="53"/>
      <c r="C76" s="64"/>
      <c r="D76" s="6"/>
      <c r="E76" s="6"/>
      <c r="F76" s="6"/>
      <c r="G76" s="6"/>
      <c r="H76" s="6"/>
      <c r="I76" s="6"/>
      <c r="J76" s="6"/>
      <c r="K76" s="6"/>
      <c r="L76" s="6"/>
      <c r="M76" s="6"/>
      <c r="N76" s="6"/>
      <c r="O76" s="6"/>
      <c r="P76" s="6"/>
      <c r="Q76" s="6"/>
      <c r="R76" s="6"/>
      <c r="S76" s="6"/>
      <c r="T76" s="6"/>
      <c r="U76" s="6"/>
      <c r="V76" s="6"/>
      <c r="W76" s="6"/>
      <c r="X76" s="6"/>
      <c r="Y76" s="6"/>
      <c r="Z76" s="6"/>
    </row>
    <row r="77" spans="1:26" hidden="1">
      <c r="A77" s="6"/>
      <c r="B77" s="53"/>
      <c r="C77" s="64"/>
      <c r="D77" s="6"/>
      <c r="E77" s="6"/>
      <c r="F77" s="6"/>
      <c r="G77" s="6"/>
      <c r="H77" s="6"/>
      <c r="I77" s="6"/>
      <c r="J77" s="6"/>
      <c r="K77" s="6"/>
      <c r="L77" s="6"/>
      <c r="M77" s="6"/>
      <c r="N77" s="6"/>
      <c r="O77" s="6"/>
      <c r="P77" s="6"/>
      <c r="Q77" s="6"/>
      <c r="R77" s="6"/>
      <c r="S77" s="6"/>
      <c r="T77" s="6"/>
      <c r="U77" s="6"/>
      <c r="V77" s="6"/>
      <c r="W77" s="6"/>
      <c r="X77" s="6"/>
      <c r="Y77" s="6"/>
      <c r="Z77" s="6"/>
    </row>
    <row r="78" spans="1:26" hidden="1">
      <c r="A78" s="6"/>
      <c r="B78" s="53"/>
      <c r="C78" s="64"/>
      <c r="D78" s="6"/>
      <c r="E78" s="6"/>
      <c r="F78" s="6"/>
      <c r="G78" s="6"/>
      <c r="H78" s="6"/>
      <c r="I78" s="6"/>
      <c r="J78" s="6"/>
      <c r="K78" s="6"/>
      <c r="L78" s="6"/>
      <c r="M78" s="6"/>
      <c r="N78" s="6"/>
      <c r="O78" s="6"/>
      <c r="P78" s="6"/>
      <c r="Q78" s="6"/>
      <c r="R78" s="6"/>
      <c r="S78" s="6"/>
      <c r="T78" s="6"/>
      <c r="U78" s="6"/>
      <c r="V78" s="6"/>
      <c r="W78" s="6"/>
      <c r="X78" s="6"/>
      <c r="Y78" s="6"/>
      <c r="Z78" s="6"/>
    </row>
    <row r="79" spans="1:26" hidden="1">
      <c r="A79" s="6"/>
      <c r="B79" s="53"/>
      <c r="C79" s="64"/>
      <c r="D79" s="6"/>
      <c r="E79" s="6"/>
      <c r="F79" s="6"/>
      <c r="G79" s="6"/>
      <c r="H79" s="6"/>
      <c r="I79" s="6"/>
      <c r="J79" s="6"/>
      <c r="K79" s="6"/>
      <c r="L79" s="6"/>
      <c r="M79" s="6"/>
      <c r="N79" s="6"/>
      <c r="O79" s="6"/>
      <c r="P79" s="6"/>
      <c r="Q79" s="6"/>
      <c r="R79" s="6"/>
      <c r="S79" s="6"/>
      <c r="T79" s="6"/>
      <c r="U79" s="6"/>
      <c r="V79" s="6"/>
      <c r="W79" s="6"/>
      <c r="X79" s="6"/>
      <c r="Y79" s="6"/>
      <c r="Z79" s="6"/>
    </row>
    <row r="80" spans="1:26" hidden="1">
      <c r="A80" s="6"/>
      <c r="B80" s="53"/>
      <c r="C80" s="64"/>
      <c r="D80" s="6"/>
      <c r="E80" s="6"/>
      <c r="F80" s="6"/>
      <c r="G80" s="6"/>
      <c r="H80" s="6"/>
      <c r="I80" s="6"/>
      <c r="J80" s="6"/>
      <c r="K80" s="6"/>
      <c r="L80" s="6"/>
      <c r="M80" s="6"/>
      <c r="N80" s="6"/>
      <c r="O80" s="6"/>
      <c r="P80" s="6"/>
      <c r="Q80" s="6"/>
      <c r="R80" s="6"/>
      <c r="S80" s="6"/>
      <c r="T80" s="6"/>
      <c r="U80" s="6"/>
      <c r="V80" s="6"/>
      <c r="W80" s="6"/>
      <c r="X80" s="6"/>
      <c r="Y80" s="6"/>
      <c r="Z80" s="6"/>
    </row>
    <row r="81" spans="1:26" hidden="1">
      <c r="A81" s="6"/>
      <c r="B81" s="53"/>
      <c r="C81" s="64"/>
      <c r="D81" s="6"/>
      <c r="E81" s="6"/>
      <c r="F81" s="6"/>
      <c r="G81" s="6"/>
      <c r="H81" s="6"/>
      <c r="I81" s="6"/>
      <c r="J81" s="6"/>
      <c r="K81" s="6"/>
      <c r="L81" s="6"/>
      <c r="M81" s="6"/>
      <c r="N81" s="6"/>
      <c r="O81" s="6"/>
      <c r="P81" s="6"/>
      <c r="Q81" s="6"/>
      <c r="R81" s="6"/>
      <c r="S81" s="6"/>
      <c r="T81" s="6"/>
      <c r="U81" s="6"/>
      <c r="V81" s="6"/>
      <c r="W81" s="6"/>
      <c r="X81" s="6"/>
      <c r="Y81" s="6"/>
      <c r="Z81" s="6"/>
    </row>
    <row r="82" spans="1:26" hidden="1">
      <c r="A82" s="6"/>
      <c r="B82" s="53"/>
      <c r="C82" s="64"/>
      <c r="D82" s="6"/>
      <c r="E82" s="6"/>
      <c r="F82" s="6"/>
      <c r="G82" s="6"/>
      <c r="H82" s="6"/>
      <c r="I82" s="6"/>
      <c r="J82" s="6"/>
      <c r="K82" s="6"/>
      <c r="L82" s="6"/>
      <c r="M82" s="6"/>
      <c r="N82" s="6"/>
      <c r="O82" s="6"/>
      <c r="P82" s="6"/>
      <c r="Q82" s="6"/>
      <c r="R82" s="6"/>
      <c r="S82" s="6"/>
      <c r="T82" s="6"/>
      <c r="U82" s="6"/>
      <c r="V82" s="6"/>
      <c r="W82" s="6"/>
      <c r="X82" s="6"/>
      <c r="Y82" s="6"/>
      <c r="Z82" s="6"/>
    </row>
    <row r="83" spans="1:26" hidden="1">
      <c r="A83" s="6"/>
      <c r="B83" s="53"/>
      <c r="C83" s="64"/>
      <c r="D83" s="6"/>
      <c r="E83" s="6"/>
      <c r="F83" s="6"/>
      <c r="G83" s="6"/>
      <c r="H83" s="6"/>
      <c r="I83" s="6"/>
      <c r="J83" s="6"/>
      <c r="K83" s="6"/>
      <c r="L83" s="6"/>
      <c r="M83" s="6"/>
      <c r="N83" s="6"/>
      <c r="O83" s="6"/>
      <c r="P83" s="6"/>
      <c r="Q83" s="6"/>
      <c r="R83" s="6"/>
      <c r="S83" s="6"/>
      <c r="T83" s="6"/>
      <c r="U83" s="6"/>
      <c r="V83" s="6"/>
      <c r="W83" s="6"/>
      <c r="X83" s="6"/>
      <c r="Y83" s="6"/>
      <c r="Z83" s="6"/>
    </row>
    <row r="84" spans="1:26" hidden="1">
      <c r="A84" s="6"/>
      <c r="B84" s="53"/>
      <c r="C84" s="64"/>
      <c r="D84" s="6"/>
      <c r="E84" s="6"/>
      <c r="F84" s="6"/>
      <c r="G84" s="6"/>
      <c r="H84" s="6"/>
      <c r="I84" s="6"/>
      <c r="J84" s="6"/>
      <c r="K84" s="6"/>
      <c r="L84" s="6"/>
      <c r="M84" s="6"/>
      <c r="N84" s="6"/>
      <c r="O84" s="6"/>
      <c r="P84" s="6"/>
      <c r="Q84" s="6"/>
      <c r="R84" s="6"/>
      <c r="S84" s="6"/>
      <c r="T84" s="6"/>
      <c r="U84" s="6"/>
      <c r="V84" s="6"/>
      <c r="W84" s="6"/>
      <c r="X84" s="6"/>
      <c r="Y84" s="6"/>
      <c r="Z84" s="6"/>
    </row>
    <row r="85" spans="1:26" hidden="1">
      <c r="A85" s="6"/>
      <c r="B85" s="53"/>
      <c r="C85" s="64"/>
      <c r="D85" s="6"/>
      <c r="E85" s="6"/>
      <c r="F85" s="6"/>
      <c r="G85" s="6"/>
      <c r="H85" s="6"/>
      <c r="I85" s="6"/>
      <c r="J85" s="6"/>
      <c r="K85" s="6"/>
      <c r="L85" s="6"/>
      <c r="M85" s="6"/>
      <c r="N85" s="6"/>
      <c r="O85" s="6"/>
      <c r="P85" s="6"/>
      <c r="Q85" s="6"/>
      <c r="R85" s="6"/>
      <c r="S85" s="6"/>
      <c r="T85" s="6"/>
      <c r="U85" s="6"/>
      <c r="V85" s="6"/>
      <c r="W85" s="6"/>
      <c r="X85" s="6"/>
      <c r="Y85" s="6"/>
      <c r="Z85" s="6"/>
    </row>
    <row r="86" spans="1:26" hidden="1">
      <c r="A86" s="6"/>
      <c r="B86" s="53"/>
      <c r="C86" s="64"/>
      <c r="D86" s="6"/>
      <c r="E86" s="6"/>
      <c r="F86" s="6"/>
      <c r="G86" s="6"/>
      <c r="H86" s="6"/>
      <c r="I86" s="6"/>
      <c r="J86" s="6"/>
      <c r="K86" s="6"/>
      <c r="L86" s="6"/>
      <c r="M86" s="6"/>
      <c r="N86" s="6"/>
      <c r="O86" s="6"/>
      <c r="P86" s="6"/>
      <c r="Q86" s="6"/>
      <c r="R86" s="6"/>
      <c r="S86" s="6"/>
      <c r="T86" s="6"/>
      <c r="U86" s="6"/>
      <c r="V86" s="6"/>
      <c r="W86" s="6"/>
      <c r="X86" s="6"/>
      <c r="Y86" s="6"/>
      <c r="Z86" s="6"/>
    </row>
    <row r="87" spans="1:26" hidden="1">
      <c r="A87" s="6"/>
      <c r="B87" s="53"/>
      <c r="C87" s="64"/>
      <c r="D87" s="6"/>
      <c r="E87" s="6"/>
      <c r="F87" s="6"/>
      <c r="G87" s="6"/>
      <c r="H87" s="6"/>
      <c r="I87" s="6"/>
      <c r="J87" s="6"/>
      <c r="K87" s="6"/>
      <c r="L87" s="6"/>
      <c r="M87" s="6"/>
      <c r="N87" s="6"/>
      <c r="O87" s="6"/>
      <c r="P87" s="6"/>
      <c r="Q87" s="6"/>
      <c r="R87" s="6"/>
      <c r="S87" s="6"/>
      <c r="T87" s="6"/>
      <c r="U87" s="6"/>
      <c r="V87" s="6"/>
      <c r="W87" s="6"/>
      <c r="X87" s="6"/>
      <c r="Y87" s="6"/>
      <c r="Z87" s="6"/>
    </row>
    <row r="88" spans="1:26" hidden="1">
      <c r="A88" s="6"/>
      <c r="B88" s="53"/>
      <c r="C88" s="64"/>
      <c r="D88" s="6"/>
      <c r="E88" s="6"/>
      <c r="F88" s="6"/>
      <c r="G88" s="6"/>
      <c r="H88" s="6"/>
      <c r="I88" s="6"/>
      <c r="J88" s="6"/>
      <c r="K88" s="6"/>
      <c r="L88" s="6"/>
      <c r="M88" s="6"/>
      <c r="N88" s="6"/>
      <c r="O88" s="6"/>
      <c r="P88" s="6"/>
      <c r="Q88" s="6"/>
      <c r="R88" s="6"/>
      <c r="S88" s="6"/>
      <c r="T88" s="6"/>
      <c r="U88" s="6"/>
      <c r="V88" s="6"/>
      <c r="W88" s="6"/>
      <c r="X88" s="6"/>
      <c r="Y88" s="6"/>
      <c r="Z88" s="6"/>
    </row>
    <row r="89" spans="1:26" hidden="1">
      <c r="A89" s="6"/>
      <c r="B89" s="53"/>
      <c r="C89" s="64"/>
      <c r="D89" s="6"/>
      <c r="E89" s="6"/>
      <c r="F89" s="6"/>
      <c r="G89" s="6"/>
      <c r="H89" s="6"/>
      <c r="I89" s="6"/>
      <c r="J89" s="6"/>
      <c r="K89" s="6"/>
      <c r="L89" s="6"/>
      <c r="M89" s="6"/>
      <c r="N89" s="6"/>
      <c r="O89" s="6"/>
      <c r="P89" s="6"/>
      <c r="Q89" s="6"/>
      <c r="R89" s="6"/>
      <c r="S89" s="6"/>
      <c r="T89" s="6"/>
      <c r="U89" s="6"/>
      <c r="V89" s="6"/>
      <c r="W89" s="6"/>
      <c r="X89" s="6"/>
      <c r="Y89" s="6"/>
      <c r="Z89" s="6"/>
    </row>
    <row r="90" spans="1:26" hidden="1">
      <c r="A90" s="6"/>
      <c r="B90" s="53"/>
      <c r="C90" s="64"/>
      <c r="D90" s="6"/>
      <c r="E90" s="6"/>
      <c r="F90" s="6"/>
      <c r="G90" s="6"/>
      <c r="H90" s="6"/>
      <c r="I90" s="6"/>
      <c r="J90" s="6"/>
      <c r="K90" s="6"/>
      <c r="L90" s="6"/>
      <c r="M90" s="6"/>
      <c r="N90" s="6"/>
      <c r="O90" s="6"/>
      <c r="P90" s="6"/>
      <c r="Q90" s="6"/>
      <c r="R90" s="6"/>
      <c r="S90" s="6"/>
      <c r="T90" s="6"/>
      <c r="U90" s="6"/>
      <c r="V90" s="6"/>
      <c r="W90" s="6"/>
      <c r="X90" s="6"/>
      <c r="Y90" s="6"/>
      <c r="Z90" s="6"/>
    </row>
    <row r="91" spans="1:26" hidden="1">
      <c r="A91" s="6"/>
      <c r="B91" s="53"/>
      <c r="C91" s="64"/>
      <c r="D91" s="6"/>
      <c r="E91" s="6"/>
      <c r="F91" s="6"/>
      <c r="G91" s="6"/>
      <c r="H91" s="6"/>
      <c r="I91" s="6"/>
      <c r="J91" s="6"/>
      <c r="K91" s="6"/>
      <c r="L91" s="6"/>
      <c r="M91" s="6"/>
      <c r="N91" s="6"/>
      <c r="O91" s="6"/>
      <c r="P91" s="6"/>
      <c r="Q91" s="6"/>
      <c r="R91" s="6"/>
      <c r="S91" s="6"/>
      <c r="T91" s="6"/>
      <c r="U91" s="6"/>
      <c r="V91" s="6"/>
      <c r="W91" s="6"/>
      <c r="X91" s="6"/>
      <c r="Y91" s="6"/>
      <c r="Z91" s="6"/>
    </row>
    <row r="92" spans="1:26" hidden="1">
      <c r="A92" s="6"/>
      <c r="B92" s="53"/>
      <c r="C92" s="64"/>
      <c r="D92" s="6"/>
      <c r="E92" s="6"/>
      <c r="F92" s="6"/>
      <c r="G92" s="6"/>
      <c r="H92" s="6"/>
      <c r="I92" s="6"/>
      <c r="J92" s="6"/>
      <c r="K92" s="6"/>
      <c r="L92" s="6"/>
      <c r="M92" s="6"/>
      <c r="N92" s="6"/>
      <c r="O92" s="6"/>
      <c r="P92" s="6"/>
      <c r="Q92" s="6"/>
      <c r="R92" s="6"/>
      <c r="S92" s="6"/>
      <c r="T92" s="6"/>
      <c r="U92" s="6"/>
      <c r="V92" s="6"/>
      <c r="W92" s="6"/>
      <c r="X92" s="6"/>
      <c r="Y92" s="6"/>
      <c r="Z92" s="6"/>
    </row>
    <row r="93" spans="1:26" hidden="1">
      <c r="A93" s="6"/>
      <c r="B93" s="53"/>
      <c r="C93" s="64"/>
      <c r="D93" s="6"/>
      <c r="E93" s="6"/>
      <c r="F93" s="6"/>
      <c r="G93" s="6"/>
      <c r="H93" s="6"/>
      <c r="I93" s="6"/>
      <c r="J93" s="6"/>
      <c r="K93" s="6"/>
      <c r="L93" s="6"/>
      <c r="M93" s="6"/>
      <c r="N93" s="6"/>
      <c r="O93" s="6"/>
      <c r="P93" s="6"/>
      <c r="Q93" s="6"/>
      <c r="R93" s="6"/>
      <c r="S93" s="6"/>
      <c r="T93" s="6"/>
      <c r="U93" s="6"/>
      <c r="V93" s="6"/>
      <c r="W93" s="6"/>
      <c r="X93" s="6"/>
      <c r="Y93" s="6"/>
      <c r="Z93" s="6"/>
    </row>
    <row r="94" spans="1:26" hidden="1">
      <c r="A94" s="6"/>
      <c r="B94" s="53"/>
      <c r="C94" s="64"/>
      <c r="D94" s="6"/>
      <c r="E94" s="6"/>
      <c r="F94" s="6"/>
      <c r="G94" s="6"/>
      <c r="H94" s="6"/>
      <c r="I94" s="6"/>
      <c r="J94" s="6"/>
      <c r="K94" s="6"/>
      <c r="L94" s="6"/>
      <c r="M94" s="6"/>
      <c r="N94" s="6"/>
      <c r="O94" s="6"/>
      <c r="P94" s="6"/>
      <c r="Q94" s="6"/>
      <c r="R94" s="6"/>
      <c r="S94" s="6"/>
      <c r="T94" s="6"/>
      <c r="U94" s="6"/>
      <c r="V94" s="6"/>
      <c r="W94" s="6"/>
      <c r="X94" s="6"/>
      <c r="Y94" s="6"/>
      <c r="Z94" s="6"/>
    </row>
    <row r="95" spans="1:26" hidden="1">
      <c r="A95" s="6"/>
      <c r="B95" s="53"/>
      <c r="C95" s="64"/>
      <c r="D95" s="6"/>
      <c r="E95" s="6"/>
      <c r="F95" s="6"/>
      <c r="G95" s="6"/>
      <c r="H95" s="6"/>
      <c r="I95" s="6"/>
      <c r="J95" s="6"/>
      <c r="K95" s="6"/>
      <c r="L95" s="6"/>
      <c r="M95" s="6"/>
      <c r="N95" s="6"/>
      <c r="O95" s="6"/>
      <c r="P95" s="6"/>
      <c r="Q95" s="6"/>
      <c r="R95" s="6"/>
      <c r="S95" s="6"/>
      <c r="T95" s="6"/>
      <c r="U95" s="6"/>
      <c r="V95" s="6"/>
      <c r="W95" s="6"/>
      <c r="X95" s="6"/>
      <c r="Y95" s="6"/>
      <c r="Z95" s="6"/>
    </row>
    <row r="96" spans="1:26" hidden="1">
      <c r="A96" s="6"/>
      <c r="B96" s="53"/>
      <c r="C96" s="64"/>
      <c r="D96" s="6"/>
      <c r="E96" s="6"/>
      <c r="F96" s="6"/>
      <c r="G96" s="6"/>
      <c r="H96" s="6"/>
      <c r="I96" s="6"/>
      <c r="J96" s="6"/>
      <c r="K96" s="6"/>
      <c r="L96" s="6"/>
      <c r="M96" s="6"/>
      <c r="N96" s="6"/>
      <c r="O96" s="6"/>
      <c r="P96" s="6"/>
      <c r="Q96" s="6"/>
      <c r="R96" s="6"/>
      <c r="S96" s="6"/>
      <c r="T96" s="6"/>
      <c r="U96" s="6"/>
      <c r="V96" s="6"/>
      <c r="W96" s="6"/>
      <c r="X96" s="6"/>
      <c r="Y96" s="6"/>
      <c r="Z96" s="6"/>
    </row>
    <row r="97" spans="1:26" hidden="1">
      <c r="A97" s="6"/>
      <c r="B97" s="53"/>
      <c r="C97" s="64"/>
      <c r="D97" s="6"/>
      <c r="E97" s="6"/>
      <c r="F97" s="6"/>
      <c r="G97" s="6"/>
      <c r="H97" s="6"/>
      <c r="I97" s="6"/>
      <c r="J97" s="6"/>
      <c r="K97" s="6"/>
      <c r="L97" s="6"/>
      <c r="M97" s="6"/>
      <c r="N97" s="6"/>
      <c r="O97" s="6"/>
      <c r="P97" s="6"/>
      <c r="Q97" s="6"/>
      <c r="R97" s="6"/>
      <c r="S97" s="6"/>
      <c r="T97" s="6"/>
      <c r="U97" s="6"/>
      <c r="V97" s="6"/>
      <c r="W97" s="6"/>
      <c r="X97" s="6"/>
      <c r="Y97" s="6"/>
      <c r="Z97" s="6"/>
    </row>
    <row r="98" spans="1:26" hidden="1">
      <c r="A98" s="6"/>
      <c r="B98" s="53"/>
      <c r="C98" s="64"/>
      <c r="D98" s="6"/>
      <c r="E98" s="6"/>
      <c r="F98" s="6"/>
      <c r="G98" s="6"/>
      <c r="H98" s="6"/>
      <c r="I98" s="6"/>
      <c r="J98" s="6"/>
      <c r="K98" s="6"/>
      <c r="L98" s="6"/>
      <c r="M98" s="6"/>
      <c r="N98" s="6"/>
      <c r="O98" s="6"/>
      <c r="P98" s="6"/>
      <c r="Q98" s="6"/>
      <c r="R98" s="6"/>
      <c r="S98" s="6"/>
      <c r="T98" s="6"/>
      <c r="U98" s="6"/>
      <c r="V98" s="6"/>
      <c r="W98" s="6"/>
      <c r="X98" s="6"/>
      <c r="Y98" s="6"/>
      <c r="Z98" s="6"/>
    </row>
    <row r="99" spans="1:26" hidden="1">
      <c r="A99" s="6"/>
      <c r="B99" s="53"/>
      <c r="C99" s="64"/>
      <c r="D99" s="6"/>
      <c r="E99" s="6"/>
      <c r="F99" s="6"/>
      <c r="G99" s="6"/>
      <c r="H99" s="6"/>
      <c r="I99" s="6"/>
      <c r="J99" s="6"/>
      <c r="K99" s="6"/>
      <c r="L99" s="6"/>
      <c r="M99" s="6"/>
      <c r="N99" s="6"/>
      <c r="O99" s="6"/>
      <c r="P99" s="6"/>
      <c r="Q99" s="6"/>
      <c r="R99" s="6"/>
      <c r="S99" s="6"/>
      <c r="T99" s="6"/>
      <c r="U99" s="6"/>
      <c r="V99" s="6"/>
      <c r="W99" s="6"/>
      <c r="X99" s="6"/>
      <c r="Y99" s="6"/>
      <c r="Z99" s="6"/>
    </row>
    <row r="100" spans="1:26" hidden="1">
      <c r="A100" s="6"/>
      <c r="B100" s="53"/>
      <c r="C100" s="64"/>
      <c r="D100" s="6"/>
      <c r="E100" s="6"/>
      <c r="F100" s="6"/>
      <c r="G100" s="6"/>
      <c r="H100" s="6"/>
      <c r="I100" s="6"/>
      <c r="J100" s="6"/>
      <c r="K100" s="6"/>
      <c r="L100" s="6"/>
      <c r="M100" s="6"/>
      <c r="N100" s="6"/>
      <c r="O100" s="6"/>
      <c r="P100" s="6"/>
      <c r="Q100" s="6"/>
      <c r="R100" s="6"/>
      <c r="S100" s="6"/>
      <c r="T100" s="6"/>
      <c r="U100" s="6"/>
      <c r="V100" s="6"/>
      <c r="W100" s="6"/>
      <c r="X100" s="6"/>
      <c r="Y100" s="6"/>
      <c r="Z100" s="6"/>
    </row>
    <row r="101" spans="1:26" hidden="1">
      <c r="A101" s="6"/>
      <c r="B101" s="53"/>
      <c r="C101" s="64"/>
      <c r="D101" s="6"/>
      <c r="E101" s="6"/>
      <c r="F101" s="6"/>
      <c r="G101" s="6"/>
      <c r="H101" s="6"/>
      <c r="I101" s="6"/>
      <c r="J101" s="6"/>
      <c r="K101" s="6"/>
      <c r="L101" s="6"/>
      <c r="M101" s="6"/>
      <c r="N101" s="6"/>
      <c r="O101" s="6"/>
      <c r="P101" s="6"/>
      <c r="Q101" s="6"/>
      <c r="R101" s="6"/>
      <c r="S101" s="6"/>
      <c r="T101" s="6"/>
      <c r="U101" s="6"/>
      <c r="V101" s="6"/>
      <c r="W101" s="6"/>
      <c r="X101" s="6"/>
      <c r="Y101" s="6"/>
      <c r="Z101" s="6"/>
    </row>
    <row r="102" spans="1:26" hidden="1">
      <c r="A102" s="6"/>
      <c r="B102" s="53"/>
      <c r="C102" s="64"/>
      <c r="D102" s="6"/>
      <c r="E102" s="6"/>
      <c r="F102" s="6"/>
      <c r="G102" s="6"/>
      <c r="H102" s="6"/>
      <c r="I102" s="6"/>
      <c r="J102" s="6"/>
      <c r="K102" s="6"/>
      <c r="L102" s="6"/>
      <c r="M102" s="6"/>
      <c r="N102" s="6"/>
      <c r="O102" s="6"/>
      <c r="P102" s="6"/>
      <c r="Q102" s="6"/>
      <c r="R102" s="6"/>
      <c r="S102" s="6"/>
      <c r="T102" s="6"/>
      <c r="U102" s="6"/>
      <c r="V102" s="6"/>
      <c r="W102" s="6"/>
      <c r="X102" s="6"/>
      <c r="Y102" s="6"/>
      <c r="Z102" s="6"/>
    </row>
    <row r="103" spans="1:26" hidden="1">
      <c r="A103" s="6"/>
      <c r="B103" s="53"/>
      <c r="C103" s="64"/>
      <c r="D103" s="6"/>
      <c r="E103" s="6"/>
      <c r="F103" s="6"/>
      <c r="G103" s="6"/>
      <c r="H103" s="6"/>
      <c r="I103" s="6"/>
      <c r="J103" s="6"/>
      <c r="K103" s="6"/>
      <c r="L103" s="6"/>
      <c r="M103" s="6"/>
      <c r="N103" s="6"/>
      <c r="O103" s="6"/>
      <c r="P103" s="6"/>
      <c r="Q103" s="6"/>
      <c r="R103" s="6"/>
      <c r="S103" s="6"/>
      <c r="T103" s="6"/>
      <c r="U103" s="6"/>
      <c r="V103" s="6"/>
      <c r="W103" s="6"/>
      <c r="X103" s="6"/>
      <c r="Y103" s="6"/>
      <c r="Z103" s="6"/>
    </row>
  </sheetData>
  <sheetProtection formatCells="0" formatColumns="0" formatRows="0"/>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qref="C14:C21 C44:C57 C37:C41 C24:C34 C60:C69" xr:uid="{8027C1D3-B299-4172-9FFF-6B0636C39807}">
      <formula1>"Meets Expectations - 1 point,Does Not Meet Expectations - 0 points"</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80" zoomScaleNormal="80" workbookViewId="0">
      <selection activeCell="A2" sqref="A2:C2"/>
    </sheetView>
  </sheetViews>
  <sheetFormatPr defaultColWidth="0" defaultRowHeight="15" zeroHeight="1"/>
  <cols>
    <col min="1" max="1" width="18.28515625" style="1" customWidth="1"/>
    <col min="2" max="2" width="93.5703125" style="62" customWidth="1"/>
    <col min="3" max="3" width="31.7109375" style="2" customWidth="1"/>
    <col min="4" max="17" width="8.7109375" style="1" hidden="1"/>
    <col min="18" max="18" width="0.28515625" style="1" hidden="1"/>
    <col min="19" max="22" width="8.7109375" style="1" hidden="1"/>
    <col min="23" max="16384" width="0" style="1" hidden="1"/>
  </cols>
  <sheetData>
    <row r="1" spans="1:26" ht="54" customHeight="1">
      <c r="A1" s="67" t="s">
        <v>0</v>
      </c>
      <c r="B1" s="67"/>
      <c r="C1" s="68"/>
      <c r="D1" s="6"/>
      <c r="E1" s="6"/>
      <c r="F1" s="6"/>
      <c r="G1" s="6"/>
      <c r="H1" s="6"/>
      <c r="I1" s="6"/>
      <c r="J1" s="6"/>
      <c r="K1" s="6"/>
      <c r="L1" s="6"/>
      <c r="M1" s="6"/>
      <c r="N1" s="6"/>
      <c r="O1" s="6"/>
      <c r="P1" s="6"/>
      <c r="Q1" s="6"/>
      <c r="R1" s="6"/>
      <c r="S1" s="6"/>
      <c r="T1" s="6"/>
      <c r="U1" s="6"/>
      <c r="V1" s="6"/>
      <c r="W1" s="6"/>
      <c r="X1" s="6"/>
      <c r="Y1" s="6"/>
      <c r="Z1" s="6"/>
    </row>
    <row r="2" spans="1:26" ht="18.95" customHeight="1">
      <c r="A2" s="71" t="str">
        <f>PhaseII_4thGrade!A2</f>
        <v>Date: 10/06/2023</v>
      </c>
      <c r="B2" s="71"/>
      <c r="C2" s="72"/>
      <c r="D2" s="6"/>
      <c r="E2" s="6"/>
      <c r="F2" s="6"/>
      <c r="G2" s="6"/>
      <c r="H2" s="6"/>
      <c r="I2" s="6"/>
      <c r="J2" s="6"/>
      <c r="K2" s="6"/>
      <c r="L2" s="6"/>
      <c r="M2" s="6"/>
      <c r="N2" s="6"/>
      <c r="O2" s="6"/>
      <c r="P2" s="6"/>
      <c r="Q2" s="6"/>
      <c r="R2" s="6"/>
      <c r="S2" s="6"/>
      <c r="T2" s="6"/>
      <c r="U2" s="6"/>
      <c r="V2" s="6"/>
      <c r="W2" s="6"/>
      <c r="X2" s="6"/>
      <c r="Y2" s="6"/>
      <c r="Z2" s="6"/>
    </row>
    <row r="3" spans="1:26" ht="18.95" customHeight="1">
      <c r="A3" s="71" t="str">
        <f>PhaseII_4thGrade!A3</f>
        <v>Name of Provider: Imagine Learning LLC</v>
      </c>
      <c r="B3" s="71"/>
      <c r="C3" s="72"/>
      <c r="D3" s="6"/>
      <c r="E3" s="6"/>
      <c r="F3" s="6"/>
      <c r="G3" s="6"/>
      <c r="H3" s="6"/>
      <c r="I3" s="6"/>
      <c r="J3" s="6"/>
      <c r="K3" s="6"/>
      <c r="L3" s="6"/>
      <c r="M3" s="6"/>
      <c r="N3" s="6"/>
      <c r="O3" s="6"/>
      <c r="P3" s="6"/>
      <c r="Q3" s="6"/>
      <c r="R3" s="6"/>
      <c r="S3" s="6"/>
      <c r="T3" s="6"/>
      <c r="U3" s="6"/>
      <c r="V3" s="6"/>
      <c r="W3" s="6"/>
      <c r="X3" s="6"/>
      <c r="Y3" s="6"/>
      <c r="Z3" s="6"/>
    </row>
    <row r="4" spans="1:26" ht="20.100000000000001" customHeight="1">
      <c r="A4" s="85" t="str">
        <f>PhaseII_4thGrade!A4</f>
        <v>Product Title and Edition: Imagine Learning El Education Edition 1</v>
      </c>
      <c r="B4" s="85"/>
      <c r="C4" s="86"/>
      <c r="D4" s="6"/>
      <c r="E4" s="6"/>
      <c r="F4" s="6"/>
      <c r="G4" s="6"/>
      <c r="H4" s="6"/>
      <c r="I4" s="6"/>
      <c r="J4" s="6"/>
      <c r="K4" s="6"/>
      <c r="L4" s="6"/>
      <c r="M4" s="6"/>
      <c r="N4" s="6"/>
      <c r="O4" s="6"/>
      <c r="P4" s="6"/>
      <c r="Q4" s="6"/>
      <c r="R4" s="6"/>
      <c r="S4" s="6"/>
      <c r="T4" s="6"/>
      <c r="U4" s="6"/>
      <c r="V4" s="6"/>
      <c r="W4" s="6"/>
      <c r="X4" s="6"/>
      <c r="Y4" s="6"/>
      <c r="Z4" s="6"/>
    </row>
    <row r="5" spans="1:26" ht="18.95" customHeight="1">
      <c r="A5" s="71" t="s">
        <v>4</v>
      </c>
      <c r="B5" s="71"/>
      <c r="C5" s="72"/>
      <c r="D5" s="6"/>
      <c r="E5" s="6"/>
      <c r="F5" s="6"/>
      <c r="G5" s="6"/>
      <c r="H5" s="6"/>
      <c r="I5" s="6"/>
      <c r="J5" s="6"/>
      <c r="K5" s="6"/>
      <c r="L5" s="6"/>
      <c r="M5" s="6"/>
      <c r="N5" s="6"/>
      <c r="O5" s="6"/>
      <c r="P5" s="6"/>
      <c r="Q5" s="6"/>
      <c r="R5" s="6"/>
      <c r="S5" s="6"/>
      <c r="T5" s="6"/>
      <c r="U5" s="6"/>
      <c r="V5" s="6"/>
      <c r="W5" s="6"/>
      <c r="X5" s="6"/>
      <c r="Y5" s="6"/>
      <c r="Z5" s="6"/>
    </row>
    <row r="6" spans="1:26" ht="18.75" customHeight="1">
      <c r="A6" s="71" t="s">
        <v>76</v>
      </c>
      <c r="B6" s="71"/>
      <c r="C6" s="72"/>
      <c r="D6" s="6"/>
      <c r="E6" s="6"/>
      <c r="F6" s="6"/>
      <c r="G6" s="6"/>
      <c r="H6" s="6"/>
      <c r="I6" s="6"/>
      <c r="J6" s="6"/>
      <c r="K6" s="6"/>
      <c r="L6" s="6"/>
      <c r="M6" s="6"/>
      <c r="N6" s="6"/>
      <c r="O6" s="6"/>
      <c r="P6" s="6"/>
      <c r="Q6" s="6"/>
      <c r="R6" s="6"/>
      <c r="S6" s="6"/>
      <c r="T6" s="6"/>
      <c r="U6" s="6"/>
      <c r="V6" s="6"/>
      <c r="W6" s="6"/>
      <c r="X6" s="6"/>
      <c r="Y6" s="6"/>
      <c r="Z6" s="6"/>
    </row>
    <row r="7" spans="1:26" ht="18.95" customHeight="1">
      <c r="A7" s="73" t="s">
        <v>6</v>
      </c>
      <c r="B7" s="73"/>
      <c r="C7" s="87" t="s">
        <v>7</v>
      </c>
      <c r="D7" s="6"/>
      <c r="E7" s="6"/>
      <c r="F7" s="6"/>
      <c r="G7" s="6"/>
      <c r="H7" s="6"/>
      <c r="I7" s="6"/>
      <c r="J7" s="6"/>
      <c r="K7" s="6"/>
      <c r="L7" s="6"/>
      <c r="M7" s="6"/>
      <c r="N7" s="6"/>
      <c r="O7" s="6"/>
      <c r="P7" s="6"/>
      <c r="Q7" s="6"/>
      <c r="R7" s="6"/>
      <c r="S7" s="6"/>
      <c r="T7" s="6"/>
      <c r="U7" s="6"/>
      <c r="V7" s="6"/>
      <c r="W7" s="6"/>
      <c r="X7" s="6"/>
      <c r="Y7" s="6"/>
      <c r="Z7" s="6"/>
    </row>
    <row r="8" spans="1:26" ht="18.95" customHeight="1">
      <c r="A8" s="67" t="s">
        <v>77</v>
      </c>
      <c r="B8" s="67"/>
      <c r="C8" s="68"/>
      <c r="D8" s="6"/>
      <c r="E8" s="6"/>
      <c r="F8" s="6"/>
      <c r="G8" s="6"/>
      <c r="H8" s="6"/>
      <c r="I8" s="6"/>
      <c r="J8" s="6"/>
      <c r="K8" s="6"/>
      <c r="L8" s="6"/>
      <c r="M8" s="6"/>
      <c r="N8" s="6"/>
      <c r="O8" s="6"/>
      <c r="P8" s="6"/>
      <c r="Q8" s="6"/>
      <c r="R8" s="6"/>
      <c r="S8" s="6"/>
      <c r="T8" s="6"/>
      <c r="U8" s="6"/>
      <c r="V8" s="6"/>
      <c r="W8" s="6"/>
      <c r="X8" s="6"/>
      <c r="Y8" s="6"/>
      <c r="Z8" s="6"/>
    </row>
    <row r="9" spans="1:26" ht="69.75" customHeight="1">
      <c r="A9" s="76" t="s">
        <v>9</v>
      </c>
      <c r="B9" s="76"/>
      <c r="C9" s="77"/>
      <c r="D9" s="6"/>
      <c r="E9" s="6"/>
      <c r="F9" s="6"/>
      <c r="G9" s="6"/>
      <c r="H9" s="6"/>
      <c r="I9" s="6"/>
      <c r="J9" s="6"/>
      <c r="K9" s="6"/>
      <c r="L9" s="6"/>
      <c r="M9" s="6"/>
      <c r="N9" s="6"/>
      <c r="O9" s="6"/>
      <c r="P9" s="6"/>
      <c r="Q9" s="6"/>
      <c r="R9" s="6"/>
      <c r="S9" s="6"/>
      <c r="T9" s="6"/>
      <c r="U9" s="6"/>
      <c r="V9" s="6"/>
      <c r="W9" s="6"/>
      <c r="X9" s="6"/>
      <c r="Y9" s="6"/>
      <c r="Z9" s="6"/>
    </row>
    <row r="10" spans="1:26" ht="48.75" customHeight="1">
      <c r="A10" s="74" t="s">
        <v>10</v>
      </c>
      <c r="B10" s="74"/>
      <c r="C10" s="75"/>
      <c r="D10" s="6"/>
      <c r="E10" s="6"/>
      <c r="F10" s="6"/>
      <c r="G10" s="6"/>
      <c r="H10" s="6"/>
      <c r="I10" s="6"/>
      <c r="J10" s="6"/>
      <c r="K10" s="6"/>
      <c r="L10" s="6"/>
      <c r="M10" s="6"/>
      <c r="N10" s="6"/>
      <c r="O10" s="6"/>
      <c r="P10" s="6"/>
      <c r="Q10" s="6"/>
      <c r="R10" s="6"/>
      <c r="S10" s="6"/>
      <c r="T10" s="6"/>
      <c r="U10" s="6"/>
      <c r="V10" s="6"/>
      <c r="W10" s="6"/>
      <c r="X10" s="6"/>
      <c r="Y10" s="6"/>
      <c r="Z10" s="6"/>
    </row>
    <row r="11" spans="1:26" ht="35.25" customHeight="1">
      <c r="A11" s="76" t="s">
        <v>11</v>
      </c>
      <c r="B11" s="76"/>
      <c r="C11" s="77"/>
      <c r="D11" s="6"/>
      <c r="E11" s="6"/>
      <c r="F11" s="6"/>
      <c r="G11" s="6"/>
      <c r="H11" s="6"/>
      <c r="I11" s="6"/>
      <c r="J11" s="6"/>
      <c r="K11" s="6"/>
      <c r="L11" s="6"/>
      <c r="M11" s="6"/>
      <c r="N11" s="6"/>
      <c r="O11" s="6"/>
      <c r="P11" s="6"/>
      <c r="Q11" s="6"/>
      <c r="R11" s="6"/>
      <c r="S11" s="6"/>
      <c r="T11" s="6"/>
      <c r="U11" s="6"/>
      <c r="V11" s="6"/>
      <c r="W11" s="6"/>
      <c r="X11" s="6"/>
      <c r="Y11" s="6"/>
      <c r="Z11" s="6"/>
    </row>
    <row r="12" spans="1:26" ht="35.25" customHeight="1">
      <c r="A12" s="76" t="s">
        <v>12</v>
      </c>
      <c r="B12" s="78"/>
      <c r="C12" s="79"/>
      <c r="D12" s="6"/>
      <c r="E12" s="6"/>
      <c r="F12" s="6"/>
      <c r="G12" s="6"/>
      <c r="H12" s="6"/>
      <c r="I12" s="6"/>
      <c r="J12" s="6"/>
      <c r="K12" s="6"/>
      <c r="L12" s="6"/>
      <c r="M12" s="6"/>
      <c r="N12" s="6"/>
      <c r="O12" s="6"/>
      <c r="P12" s="6"/>
      <c r="Q12" s="6"/>
      <c r="R12" s="6"/>
      <c r="S12" s="6"/>
      <c r="T12" s="6"/>
      <c r="U12" s="6"/>
      <c r="V12" s="6"/>
      <c r="W12" s="6"/>
      <c r="X12" s="6"/>
      <c r="Y12" s="6"/>
      <c r="Z12" s="6"/>
    </row>
    <row r="13" spans="1:26" ht="16.5">
      <c r="A13" s="4" t="s">
        <v>13</v>
      </c>
      <c r="B13" s="54"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55"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81" customHeight="1">
      <c r="A15" s="8">
        <v>1.2</v>
      </c>
      <c r="B15" s="56" t="s">
        <v>78</v>
      </c>
      <c r="C15" s="9" t="s">
        <v>17</v>
      </c>
      <c r="D15" s="6"/>
      <c r="E15" s="6"/>
      <c r="F15" s="6"/>
      <c r="G15" s="6"/>
      <c r="H15" s="6"/>
      <c r="I15" s="6"/>
      <c r="J15" s="6"/>
      <c r="K15" s="6"/>
      <c r="L15" s="6"/>
      <c r="M15" s="6"/>
      <c r="N15" s="6"/>
      <c r="O15" s="6"/>
      <c r="P15" s="6"/>
      <c r="Q15" s="6"/>
      <c r="R15" s="6"/>
      <c r="S15" s="6"/>
      <c r="T15" s="6"/>
      <c r="U15" s="6"/>
      <c r="V15" s="6"/>
      <c r="W15" s="6"/>
      <c r="X15" s="6"/>
      <c r="Y15" s="6"/>
      <c r="Z15" s="6"/>
    </row>
    <row r="16" spans="1:26" ht="64.5" customHeight="1">
      <c r="A16" s="8">
        <v>1.3</v>
      </c>
      <c r="B16" s="56" t="s">
        <v>79</v>
      </c>
      <c r="C16" s="9" t="s">
        <v>17</v>
      </c>
      <c r="D16" s="6"/>
      <c r="E16" s="6"/>
      <c r="F16" s="6"/>
      <c r="G16" s="6"/>
      <c r="H16" s="6"/>
      <c r="I16" s="6"/>
      <c r="J16" s="6"/>
      <c r="K16" s="6"/>
      <c r="L16" s="6"/>
      <c r="M16" s="6"/>
      <c r="N16" s="6"/>
      <c r="O16" s="6"/>
      <c r="P16" s="6"/>
      <c r="Q16" s="6"/>
      <c r="R16" s="6"/>
      <c r="S16" s="6"/>
      <c r="T16" s="6"/>
      <c r="U16" s="6"/>
      <c r="V16" s="6"/>
      <c r="W16" s="6"/>
      <c r="X16" s="6"/>
      <c r="Y16" s="6"/>
      <c r="Z16" s="6"/>
    </row>
    <row r="17" spans="1:26" ht="48.75" customHeight="1">
      <c r="A17" s="8">
        <v>1.4</v>
      </c>
      <c r="B17" s="56" t="s">
        <v>80</v>
      </c>
      <c r="C17" s="9" t="s">
        <v>21</v>
      </c>
      <c r="D17" s="6"/>
      <c r="E17" s="6"/>
      <c r="F17" s="6"/>
      <c r="G17" s="6"/>
      <c r="H17" s="6"/>
      <c r="I17" s="6"/>
      <c r="J17" s="6"/>
      <c r="K17" s="6"/>
      <c r="L17" s="6"/>
      <c r="M17" s="6"/>
      <c r="N17" s="6"/>
      <c r="O17" s="6"/>
      <c r="P17" s="6"/>
      <c r="Q17" s="6"/>
      <c r="R17" s="6"/>
      <c r="S17" s="6"/>
      <c r="T17" s="6"/>
      <c r="U17" s="6"/>
      <c r="V17" s="6"/>
      <c r="W17" s="6"/>
      <c r="X17" s="6"/>
      <c r="Y17" s="6"/>
      <c r="Z17" s="6"/>
    </row>
    <row r="18" spans="1:26" ht="32.25">
      <c r="A18" s="8">
        <v>1.5</v>
      </c>
      <c r="B18" s="56" t="s">
        <v>22</v>
      </c>
      <c r="C18" s="9" t="s">
        <v>21</v>
      </c>
      <c r="D18" s="6"/>
      <c r="E18" s="6"/>
      <c r="F18" s="6"/>
      <c r="G18" s="6"/>
      <c r="H18" s="6"/>
      <c r="I18" s="6"/>
      <c r="J18" s="6"/>
      <c r="K18" s="6"/>
      <c r="L18" s="6"/>
      <c r="M18" s="6"/>
      <c r="N18" s="6"/>
      <c r="O18" s="6"/>
      <c r="P18" s="6"/>
      <c r="Q18" s="6"/>
      <c r="R18" s="6"/>
      <c r="S18" s="6"/>
      <c r="T18" s="6"/>
      <c r="U18" s="6"/>
      <c r="V18" s="6"/>
      <c r="W18" s="6"/>
      <c r="X18" s="6"/>
      <c r="Y18" s="6"/>
      <c r="Z18" s="6"/>
    </row>
    <row r="19" spans="1:26" ht="32.25" customHeight="1">
      <c r="A19" s="8">
        <v>1.6</v>
      </c>
      <c r="B19" s="56" t="s">
        <v>23</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56" t="s">
        <v>24</v>
      </c>
      <c r="C20" s="9" t="s">
        <v>17</v>
      </c>
      <c r="D20" s="6"/>
      <c r="E20" s="6"/>
      <c r="F20" s="6"/>
      <c r="G20" s="6"/>
      <c r="H20" s="6"/>
      <c r="I20" s="6"/>
      <c r="J20" s="6"/>
      <c r="K20" s="6"/>
      <c r="L20" s="6"/>
      <c r="M20" s="6"/>
      <c r="N20" s="6"/>
      <c r="O20" s="6"/>
      <c r="P20" s="6"/>
      <c r="Q20" s="6"/>
      <c r="R20" s="6"/>
      <c r="S20" s="6"/>
      <c r="T20" s="6"/>
      <c r="U20" s="6"/>
      <c r="V20" s="6"/>
      <c r="W20" s="6"/>
      <c r="X20" s="6"/>
      <c r="Y20" s="6"/>
      <c r="Z20" s="6"/>
    </row>
    <row r="21" spans="1:26" ht="255.75" customHeight="1">
      <c r="A21" s="8" t="s">
        <v>25</v>
      </c>
      <c r="B21" s="57" t="s">
        <v>26</v>
      </c>
      <c r="C21" s="52" t="s">
        <v>27</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58" t="s">
        <v>28</v>
      </c>
      <c r="C22" s="12">
        <f>7-(COUNTIF(C14:C20,"does not meet expectations - 0 points"))</f>
        <v>5</v>
      </c>
      <c r="D22" s="6"/>
      <c r="E22" s="6"/>
      <c r="F22" s="6"/>
      <c r="G22" s="6"/>
      <c r="H22" s="6"/>
      <c r="I22" s="6"/>
      <c r="J22" s="6"/>
      <c r="K22" s="6"/>
      <c r="L22" s="6"/>
      <c r="M22" s="6"/>
      <c r="N22" s="6"/>
      <c r="O22" s="6"/>
      <c r="P22" s="6"/>
      <c r="Q22" s="6"/>
      <c r="R22" s="6"/>
      <c r="S22" s="6"/>
      <c r="T22" s="6"/>
      <c r="U22" s="6"/>
      <c r="V22" s="6"/>
      <c r="W22" s="6"/>
      <c r="X22" s="6"/>
      <c r="Y22" s="6"/>
      <c r="Z22" s="6"/>
    </row>
    <row r="23" spans="1:26" ht="17.100000000000001" customHeight="1">
      <c r="A23" s="4" t="s">
        <v>13</v>
      </c>
      <c r="B23" s="54" t="s">
        <v>81</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83" t="s">
        <v>30</v>
      </c>
      <c r="C24" s="9" t="s">
        <v>21</v>
      </c>
      <c r="D24" s="6"/>
      <c r="E24" s="6"/>
      <c r="F24" s="6"/>
      <c r="G24" s="6"/>
      <c r="H24" s="6"/>
      <c r="I24" s="6"/>
      <c r="J24" s="6"/>
      <c r="K24" s="6"/>
      <c r="L24" s="6"/>
      <c r="M24" s="6"/>
      <c r="N24" s="6"/>
      <c r="O24" s="6"/>
      <c r="P24" s="6"/>
      <c r="Q24" s="6"/>
      <c r="R24" s="6"/>
      <c r="S24" s="6"/>
      <c r="T24" s="6"/>
      <c r="U24" s="6"/>
      <c r="V24" s="6"/>
      <c r="W24" s="6"/>
      <c r="X24" s="6"/>
      <c r="Y24" s="6"/>
      <c r="Z24" s="6"/>
    </row>
    <row r="25" spans="1:26" ht="96.75">
      <c r="A25" s="8">
        <v>2.2000000000000002</v>
      </c>
      <c r="B25" s="84" t="s">
        <v>82</v>
      </c>
      <c r="C25" s="9" t="s">
        <v>17</v>
      </c>
      <c r="D25" s="6"/>
      <c r="E25" s="6"/>
      <c r="F25" s="6"/>
      <c r="G25" s="6"/>
      <c r="H25" s="6"/>
      <c r="I25" s="6"/>
      <c r="J25" s="6"/>
      <c r="K25" s="6"/>
      <c r="L25" s="6"/>
      <c r="M25" s="6"/>
      <c r="N25" s="6"/>
      <c r="O25" s="6"/>
      <c r="P25" s="6"/>
      <c r="Q25" s="6"/>
      <c r="R25" s="6"/>
      <c r="S25" s="6"/>
      <c r="T25" s="6"/>
      <c r="U25" s="6"/>
      <c r="V25" s="6"/>
      <c r="W25" s="6"/>
      <c r="X25" s="6"/>
      <c r="Y25" s="6"/>
      <c r="Z25" s="6"/>
    </row>
    <row r="26" spans="1:26" ht="48.75">
      <c r="A26" s="8">
        <v>2.2999999999999998</v>
      </c>
      <c r="B26" s="84" t="s">
        <v>83</v>
      </c>
      <c r="C26" s="9" t="s">
        <v>17</v>
      </c>
      <c r="D26" s="6"/>
      <c r="E26" s="6"/>
      <c r="F26" s="6"/>
      <c r="G26" s="6"/>
      <c r="H26" s="6"/>
      <c r="I26" s="6"/>
      <c r="J26" s="6"/>
      <c r="K26" s="6"/>
      <c r="L26" s="6"/>
      <c r="M26" s="6"/>
      <c r="N26" s="6"/>
      <c r="O26" s="6"/>
      <c r="P26" s="6"/>
      <c r="Q26" s="6"/>
      <c r="R26" s="6"/>
      <c r="S26" s="6"/>
      <c r="T26" s="6"/>
      <c r="U26" s="6"/>
      <c r="V26" s="6"/>
      <c r="W26" s="6"/>
      <c r="X26" s="6"/>
      <c r="Y26" s="6"/>
      <c r="Z26" s="6"/>
    </row>
    <row r="27" spans="1:26" ht="48.75">
      <c r="A27" s="8">
        <v>2.4</v>
      </c>
      <c r="B27" s="56" t="s">
        <v>33</v>
      </c>
      <c r="C27" s="9" t="s">
        <v>17</v>
      </c>
      <c r="D27" s="6"/>
      <c r="E27" s="6"/>
      <c r="F27" s="6"/>
      <c r="G27" s="6"/>
      <c r="H27" s="6"/>
      <c r="I27" s="6"/>
      <c r="J27" s="6"/>
      <c r="K27" s="6"/>
      <c r="L27" s="6"/>
      <c r="M27" s="6"/>
      <c r="N27" s="6"/>
      <c r="O27" s="6"/>
      <c r="P27" s="6"/>
      <c r="Q27" s="6"/>
      <c r="R27" s="6"/>
      <c r="S27" s="6"/>
      <c r="T27" s="6"/>
      <c r="U27" s="6"/>
      <c r="V27" s="6"/>
      <c r="W27" s="6"/>
      <c r="X27" s="6"/>
      <c r="Y27" s="6"/>
      <c r="Z27" s="6"/>
    </row>
    <row r="28" spans="1:26" ht="81" customHeight="1">
      <c r="A28" s="8">
        <v>2.5</v>
      </c>
      <c r="B28" s="56" t="s">
        <v>84</v>
      </c>
      <c r="C28" s="9" t="s">
        <v>17</v>
      </c>
      <c r="D28" s="6"/>
      <c r="E28" s="6"/>
      <c r="F28" s="6"/>
      <c r="G28" s="6"/>
      <c r="H28" s="6"/>
      <c r="I28" s="6"/>
      <c r="J28" s="6"/>
      <c r="K28" s="6"/>
      <c r="L28" s="6"/>
      <c r="M28" s="6"/>
      <c r="N28" s="6"/>
      <c r="O28" s="6"/>
      <c r="P28" s="6"/>
      <c r="Q28" s="6"/>
      <c r="R28" s="6"/>
      <c r="S28" s="6"/>
      <c r="T28" s="6"/>
      <c r="U28" s="6"/>
      <c r="V28" s="6"/>
      <c r="W28" s="6"/>
      <c r="X28" s="6"/>
      <c r="Y28" s="6"/>
      <c r="Z28" s="6"/>
    </row>
    <row r="29" spans="1:26" ht="38.25" customHeight="1">
      <c r="A29" s="8">
        <v>2.6</v>
      </c>
      <c r="B29" s="56" t="s">
        <v>85</v>
      </c>
      <c r="C29" s="9" t="s">
        <v>17</v>
      </c>
      <c r="D29" s="6"/>
      <c r="E29" s="6"/>
      <c r="F29" s="6"/>
      <c r="G29" s="6"/>
      <c r="H29" s="6"/>
      <c r="I29" s="6"/>
      <c r="J29" s="6"/>
      <c r="K29" s="6"/>
      <c r="L29" s="6"/>
      <c r="M29" s="6"/>
      <c r="N29" s="6"/>
      <c r="O29" s="6"/>
      <c r="P29" s="6"/>
      <c r="Q29" s="6"/>
      <c r="R29" s="6"/>
      <c r="S29" s="6"/>
      <c r="T29" s="6"/>
      <c r="U29" s="6"/>
      <c r="V29" s="6"/>
      <c r="W29" s="6"/>
      <c r="X29" s="6"/>
      <c r="Y29" s="6"/>
      <c r="Z29" s="6"/>
    </row>
    <row r="30" spans="1:26" ht="48.75">
      <c r="A30" s="8">
        <v>2.7</v>
      </c>
      <c r="B30" s="56" t="s">
        <v>86</v>
      </c>
      <c r="C30" s="9" t="s">
        <v>17</v>
      </c>
      <c r="D30" s="6"/>
      <c r="E30" s="6"/>
      <c r="F30" s="6"/>
      <c r="G30" s="6"/>
      <c r="H30" s="6"/>
      <c r="I30" s="6"/>
      <c r="J30" s="6"/>
      <c r="K30" s="6"/>
      <c r="L30" s="6"/>
      <c r="M30" s="6"/>
      <c r="N30" s="6"/>
      <c r="O30" s="6"/>
      <c r="P30" s="6"/>
      <c r="Q30" s="6"/>
      <c r="R30" s="6"/>
      <c r="S30" s="6"/>
      <c r="T30" s="6"/>
      <c r="U30" s="6"/>
      <c r="V30" s="6"/>
      <c r="W30" s="6"/>
      <c r="X30" s="6"/>
      <c r="Y30" s="6"/>
      <c r="Z30" s="6"/>
    </row>
    <row r="31" spans="1:26" ht="32.25">
      <c r="A31" s="8">
        <v>2.8</v>
      </c>
      <c r="B31" s="56" t="s">
        <v>37</v>
      </c>
      <c r="C31" s="9" t="s">
        <v>21</v>
      </c>
      <c r="D31" s="6"/>
      <c r="E31" s="6"/>
      <c r="F31" s="6"/>
      <c r="G31" s="6"/>
      <c r="H31" s="6"/>
      <c r="I31" s="6"/>
      <c r="J31" s="6"/>
      <c r="K31" s="6"/>
      <c r="L31" s="6"/>
      <c r="M31" s="6"/>
      <c r="N31" s="6"/>
      <c r="O31" s="6"/>
      <c r="P31" s="6"/>
      <c r="Q31" s="6"/>
      <c r="R31" s="6"/>
      <c r="S31" s="6"/>
      <c r="T31" s="6"/>
      <c r="U31" s="6"/>
      <c r="V31" s="6"/>
      <c r="W31" s="6"/>
      <c r="X31" s="6"/>
      <c r="Y31" s="6"/>
      <c r="Z31" s="6"/>
    </row>
    <row r="32" spans="1:26" ht="32.25" customHeight="1">
      <c r="A32" s="8">
        <v>2.9</v>
      </c>
      <c r="B32" s="56" t="s">
        <v>23</v>
      </c>
      <c r="C32" s="9" t="s">
        <v>17</v>
      </c>
      <c r="D32" s="6"/>
      <c r="E32" s="6"/>
      <c r="F32" s="6"/>
      <c r="G32" s="6"/>
      <c r="H32" s="6"/>
      <c r="I32" s="6"/>
      <c r="J32" s="6"/>
      <c r="K32" s="6"/>
      <c r="L32" s="6"/>
      <c r="M32" s="6"/>
      <c r="N32" s="6"/>
      <c r="O32" s="6"/>
      <c r="P32" s="6"/>
      <c r="Q32" s="6"/>
      <c r="R32" s="6"/>
      <c r="S32" s="6"/>
      <c r="T32" s="6"/>
      <c r="U32" s="6"/>
      <c r="V32" s="6"/>
      <c r="W32" s="6"/>
      <c r="X32" s="6"/>
      <c r="Y32" s="6"/>
      <c r="Z32" s="6"/>
    </row>
    <row r="33" spans="1:26" ht="84" customHeight="1">
      <c r="A33" s="10">
        <v>2.1</v>
      </c>
      <c r="B33" s="56" t="s">
        <v>38</v>
      </c>
      <c r="C33" s="9" t="s">
        <v>21</v>
      </c>
      <c r="D33" s="6"/>
      <c r="E33" s="6"/>
      <c r="F33" s="6"/>
      <c r="G33" s="6"/>
      <c r="H33" s="6"/>
      <c r="I33" s="6"/>
      <c r="J33" s="6"/>
      <c r="K33" s="6"/>
      <c r="L33" s="6"/>
      <c r="M33" s="6"/>
      <c r="N33" s="6"/>
      <c r="O33" s="6"/>
      <c r="P33" s="6"/>
      <c r="Q33" s="6"/>
      <c r="R33" s="6"/>
      <c r="S33" s="6"/>
      <c r="T33" s="6"/>
      <c r="U33" s="6"/>
      <c r="V33" s="6"/>
      <c r="W33" s="6"/>
      <c r="X33" s="6"/>
      <c r="Y33" s="6"/>
      <c r="Z33" s="6"/>
    </row>
    <row r="34" spans="1:26" ht="299.25" customHeight="1">
      <c r="A34" s="8" t="s">
        <v>25</v>
      </c>
      <c r="B34" s="57" t="s">
        <v>39</v>
      </c>
      <c r="C34" s="52" t="s">
        <v>27</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58" t="s">
        <v>40</v>
      </c>
      <c r="C35" s="12">
        <f>10-(COUNTIF(C24:C33,"does not meet expectations - 0 points"))</f>
        <v>7</v>
      </c>
      <c r="D35" s="6"/>
      <c r="E35" s="6"/>
      <c r="F35" s="6"/>
      <c r="G35" s="6"/>
      <c r="H35" s="6"/>
      <c r="I35" s="6"/>
      <c r="J35" s="6"/>
      <c r="K35" s="6"/>
      <c r="L35" s="6"/>
      <c r="M35" s="6"/>
      <c r="N35" s="6"/>
      <c r="O35" s="6"/>
      <c r="P35" s="6"/>
      <c r="Q35" s="6"/>
      <c r="R35" s="6"/>
      <c r="S35" s="6"/>
      <c r="T35" s="6"/>
      <c r="U35" s="6"/>
      <c r="V35" s="6"/>
      <c r="W35" s="6"/>
      <c r="X35" s="6"/>
      <c r="Y35" s="6"/>
      <c r="Z35" s="6"/>
    </row>
    <row r="36" spans="1:26" ht="16.5">
      <c r="A36" s="4" t="s">
        <v>13</v>
      </c>
      <c r="B36" s="54" t="s">
        <v>87</v>
      </c>
      <c r="C36" s="4" t="s">
        <v>15</v>
      </c>
      <c r="D36" s="6"/>
      <c r="E36" s="6"/>
      <c r="F36" s="6"/>
      <c r="G36" s="6"/>
      <c r="H36" s="6"/>
      <c r="I36" s="6"/>
      <c r="J36" s="6"/>
      <c r="K36" s="6"/>
      <c r="L36" s="6"/>
      <c r="M36" s="6"/>
      <c r="N36" s="6"/>
      <c r="O36" s="6"/>
      <c r="P36" s="6"/>
      <c r="Q36" s="6"/>
      <c r="R36" s="6"/>
      <c r="S36" s="6"/>
      <c r="T36" s="6"/>
      <c r="U36" s="6"/>
      <c r="V36" s="6"/>
      <c r="W36" s="6"/>
      <c r="X36" s="6"/>
      <c r="Y36" s="6"/>
      <c r="Z36" s="6"/>
    </row>
    <row r="37" spans="1:26" ht="48.75" customHeight="1">
      <c r="A37" s="8">
        <v>3.1</v>
      </c>
      <c r="B37" s="55" t="s">
        <v>88</v>
      </c>
      <c r="C37" s="9" t="s">
        <v>21</v>
      </c>
      <c r="D37" s="6"/>
      <c r="E37" s="6"/>
      <c r="F37" s="6"/>
      <c r="G37" s="6"/>
      <c r="H37" s="6"/>
      <c r="I37" s="6"/>
      <c r="J37" s="6"/>
      <c r="K37" s="6"/>
      <c r="L37" s="6"/>
      <c r="M37" s="6"/>
      <c r="N37" s="6"/>
      <c r="O37" s="6"/>
      <c r="P37" s="6"/>
      <c r="Q37" s="6"/>
      <c r="R37" s="6"/>
      <c r="S37" s="6"/>
      <c r="T37" s="6"/>
      <c r="U37" s="6"/>
      <c r="V37" s="6"/>
      <c r="W37" s="6"/>
      <c r="X37" s="6"/>
      <c r="Y37" s="6"/>
      <c r="Z37" s="6"/>
    </row>
    <row r="38" spans="1:26" ht="52.5" customHeight="1">
      <c r="A38" s="8">
        <v>3.2</v>
      </c>
      <c r="B38" s="56" t="s">
        <v>43</v>
      </c>
      <c r="C38" s="9" t="s">
        <v>17</v>
      </c>
      <c r="D38" s="6"/>
      <c r="E38" s="6"/>
      <c r="F38" s="6"/>
      <c r="G38" s="6"/>
      <c r="H38" s="6"/>
      <c r="I38" s="6"/>
      <c r="J38" s="6"/>
      <c r="K38" s="6"/>
      <c r="L38" s="6"/>
      <c r="M38" s="6"/>
      <c r="N38" s="6"/>
      <c r="O38" s="6"/>
      <c r="P38" s="6"/>
      <c r="Q38" s="6"/>
      <c r="R38" s="6"/>
      <c r="S38" s="6"/>
      <c r="T38" s="6"/>
      <c r="U38" s="6"/>
      <c r="V38" s="6"/>
      <c r="W38" s="6"/>
      <c r="X38" s="6"/>
      <c r="Y38" s="6"/>
      <c r="Z38" s="6"/>
    </row>
    <row r="39" spans="1:26" ht="48.75" customHeight="1">
      <c r="A39" s="8">
        <v>3.3</v>
      </c>
      <c r="B39" s="56" t="s">
        <v>89</v>
      </c>
      <c r="C39" s="9" t="s">
        <v>17</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56" t="s">
        <v>45</v>
      </c>
      <c r="C40" s="9" t="s">
        <v>17</v>
      </c>
      <c r="D40" s="6"/>
      <c r="E40" s="6"/>
      <c r="F40" s="6"/>
      <c r="G40" s="6"/>
      <c r="H40" s="6"/>
      <c r="I40" s="6"/>
      <c r="J40" s="6"/>
      <c r="K40" s="6"/>
      <c r="L40" s="6"/>
      <c r="M40" s="6"/>
      <c r="N40" s="6"/>
      <c r="O40" s="6"/>
      <c r="P40" s="6"/>
      <c r="Q40" s="6"/>
      <c r="R40" s="6"/>
      <c r="S40" s="6"/>
      <c r="T40" s="6"/>
      <c r="U40" s="6"/>
      <c r="V40" s="6"/>
      <c r="W40" s="6"/>
      <c r="X40" s="6"/>
      <c r="Y40" s="6"/>
      <c r="Z40" s="6"/>
    </row>
    <row r="41" spans="1:26" ht="177" customHeight="1">
      <c r="A41" s="8" t="s">
        <v>25</v>
      </c>
      <c r="B41" s="57" t="s">
        <v>90</v>
      </c>
      <c r="C41" s="52" t="s">
        <v>27</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58" t="s">
        <v>47</v>
      </c>
      <c r="C42" s="12">
        <f>4-(COUNTIF(C37:C40,"does not meet expectations - 0 points"))</f>
        <v>3</v>
      </c>
      <c r="D42" s="6"/>
      <c r="E42" s="6"/>
      <c r="F42" s="6"/>
      <c r="G42" s="6"/>
      <c r="H42" s="6"/>
      <c r="I42" s="6"/>
      <c r="J42" s="6"/>
      <c r="K42" s="6"/>
      <c r="L42" s="6"/>
      <c r="M42" s="6"/>
      <c r="N42" s="6"/>
      <c r="O42" s="6"/>
      <c r="P42" s="6"/>
      <c r="Q42" s="6"/>
      <c r="R42" s="6"/>
      <c r="S42" s="6"/>
      <c r="T42" s="6"/>
      <c r="U42" s="6"/>
      <c r="V42" s="6"/>
      <c r="W42" s="6"/>
      <c r="X42" s="6"/>
      <c r="Y42" s="6"/>
      <c r="Z42" s="6"/>
    </row>
    <row r="43" spans="1:26" ht="16.5">
      <c r="A43" s="4" t="s">
        <v>13</v>
      </c>
      <c r="B43" s="54" t="s">
        <v>48</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55" t="s">
        <v>49</v>
      </c>
      <c r="C44" s="9" t="s">
        <v>17</v>
      </c>
      <c r="D44" s="6"/>
      <c r="E44" s="6"/>
      <c r="F44" s="6"/>
      <c r="G44" s="6"/>
      <c r="H44" s="6"/>
      <c r="I44" s="6"/>
      <c r="J44" s="6"/>
      <c r="K44" s="6"/>
      <c r="L44" s="6"/>
      <c r="M44" s="6"/>
      <c r="N44" s="6"/>
      <c r="O44" s="6"/>
      <c r="P44" s="6"/>
      <c r="Q44" s="6"/>
      <c r="R44" s="6"/>
      <c r="S44" s="6"/>
      <c r="T44" s="6"/>
      <c r="U44" s="6"/>
      <c r="V44" s="6"/>
      <c r="W44" s="6"/>
      <c r="X44" s="6"/>
      <c r="Y44" s="6"/>
      <c r="Z44" s="6"/>
    </row>
    <row r="45" spans="1:26" ht="16.5">
      <c r="A45" s="8">
        <v>4.2</v>
      </c>
      <c r="B45" s="56" t="s">
        <v>50</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56" t="s">
        <v>51</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56" t="s">
        <v>91</v>
      </c>
      <c r="C47" s="9" t="s">
        <v>17</v>
      </c>
      <c r="D47" s="6"/>
      <c r="E47" s="6"/>
      <c r="F47" s="6"/>
      <c r="G47" s="6"/>
      <c r="H47" s="6"/>
      <c r="I47" s="6"/>
      <c r="J47" s="6"/>
      <c r="K47" s="6"/>
      <c r="L47" s="6"/>
      <c r="M47" s="6"/>
      <c r="N47" s="6"/>
      <c r="O47" s="6"/>
      <c r="P47" s="6"/>
      <c r="Q47" s="6"/>
      <c r="R47" s="6"/>
      <c r="S47" s="6"/>
      <c r="T47" s="6"/>
      <c r="U47" s="6"/>
      <c r="V47" s="6"/>
      <c r="W47" s="6"/>
      <c r="X47" s="6"/>
      <c r="Y47" s="6"/>
      <c r="Z47" s="6"/>
    </row>
    <row r="48" spans="1:26" ht="50.25" customHeight="1">
      <c r="A48" s="8">
        <v>4.5</v>
      </c>
      <c r="B48" s="56" t="s">
        <v>53</v>
      </c>
      <c r="C48" s="9" t="s">
        <v>17</v>
      </c>
      <c r="D48" s="6"/>
      <c r="E48" s="6"/>
      <c r="F48" s="6"/>
      <c r="G48" s="6"/>
      <c r="H48" s="6"/>
      <c r="I48" s="6"/>
      <c r="J48" s="6"/>
      <c r="K48" s="6"/>
      <c r="L48" s="6"/>
      <c r="M48" s="6"/>
      <c r="N48" s="6"/>
      <c r="O48" s="6"/>
      <c r="P48" s="6"/>
      <c r="Q48" s="6"/>
      <c r="R48" s="6"/>
      <c r="S48" s="6"/>
      <c r="T48" s="6"/>
      <c r="U48" s="6"/>
      <c r="V48" s="6"/>
      <c r="W48" s="6"/>
      <c r="X48" s="6"/>
      <c r="Y48" s="6"/>
      <c r="Z48" s="6"/>
    </row>
    <row r="49" spans="1:26" ht="48.75" customHeight="1">
      <c r="A49" s="8">
        <v>4.5999999999999996</v>
      </c>
      <c r="B49" s="56" t="s">
        <v>92</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 r="A50" s="8">
        <v>4.7</v>
      </c>
      <c r="B50" s="56" t="s">
        <v>93</v>
      </c>
      <c r="C50" s="9" t="s">
        <v>21</v>
      </c>
      <c r="D50" s="6"/>
      <c r="E50" s="6"/>
      <c r="F50" s="6"/>
      <c r="G50" s="6"/>
      <c r="H50" s="6"/>
      <c r="I50" s="6"/>
      <c r="J50" s="6"/>
      <c r="K50" s="6"/>
      <c r="L50" s="6"/>
      <c r="M50" s="6"/>
      <c r="N50" s="6"/>
      <c r="O50" s="6"/>
      <c r="P50" s="6"/>
      <c r="Q50" s="6"/>
      <c r="R50" s="6"/>
      <c r="S50" s="6"/>
      <c r="T50" s="6"/>
      <c r="U50" s="6"/>
      <c r="V50" s="6"/>
      <c r="W50" s="6"/>
      <c r="X50" s="6"/>
      <c r="Y50" s="6"/>
      <c r="Z50" s="6"/>
    </row>
    <row r="51" spans="1:26" ht="66.75" customHeight="1">
      <c r="A51" s="8">
        <v>4.8</v>
      </c>
      <c r="B51" s="56" t="s">
        <v>94</v>
      </c>
      <c r="C51" s="9" t="s">
        <v>17</v>
      </c>
      <c r="D51" s="6"/>
      <c r="E51" s="6"/>
      <c r="F51" s="6"/>
      <c r="G51" s="6"/>
      <c r="H51" s="6"/>
      <c r="I51" s="6"/>
      <c r="J51" s="6"/>
      <c r="K51" s="6"/>
      <c r="L51" s="6"/>
      <c r="M51" s="6"/>
      <c r="N51" s="6"/>
      <c r="O51" s="6"/>
      <c r="P51" s="6"/>
      <c r="Q51" s="6"/>
      <c r="R51" s="6"/>
      <c r="S51" s="6"/>
      <c r="T51" s="6"/>
      <c r="U51" s="6"/>
      <c r="V51" s="6"/>
      <c r="W51" s="6"/>
      <c r="X51" s="6"/>
      <c r="Y51" s="6"/>
      <c r="Z51" s="6"/>
    </row>
    <row r="52" spans="1:26" ht="69.75" customHeight="1">
      <c r="A52" s="8">
        <v>4.9000000000000004</v>
      </c>
      <c r="B52" s="56" t="s">
        <v>95</v>
      </c>
      <c r="C52" s="9" t="s">
        <v>17</v>
      </c>
      <c r="D52" s="6"/>
      <c r="E52" s="6"/>
      <c r="F52" s="6"/>
      <c r="G52" s="6"/>
      <c r="H52" s="6"/>
      <c r="I52" s="6"/>
      <c r="J52" s="6"/>
      <c r="K52" s="6"/>
      <c r="L52" s="6"/>
      <c r="M52" s="6"/>
      <c r="N52" s="6"/>
      <c r="O52" s="6"/>
      <c r="P52" s="6"/>
      <c r="Q52" s="6"/>
      <c r="R52" s="6"/>
      <c r="S52" s="6"/>
      <c r="T52" s="6"/>
      <c r="U52" s="6"/>
      <c r="V52" s="6"/>
      <c r="W52" s="6"/>
      <c r="X52" s="6"/>
      <c r="Y52" s="6"/>
      <c r="Z52" s="6"/>
    </row>
    <row r="53" spans="1:26" ht="48.75" customHeight="1">
      <c r="A53" s="10">
        <v>4.0999999999999996</v>
      </c>
      <c r="B53" s="56" t="s">
        <v>96</v>
      </c>
      <c r="C53" s="9" t="s">
        <v>17</v>
      </c>
      <c r="D53" s="6"/>
      <c r="E53" s="6"/>
      <c r="F53" s="6"/>
      <c r="G53" s="6"/>
      <c r="H53" s="6"/>
      <c r="I53" s="6"/>
      <c r="J53" s="6"/>
      <c r="K53" s="6"/>
      <c r="L53" s="6"/>
      <c r="M53" s="6"/>
      <c r="N53" s="6"/>
      <c r="O53" s="6"/>
      <c r="P53" s="6"/>
      <c r="Q53" s="6"/>
      <c r="R53" s="6"/>
      <c r="S53" s="6"/>
      <c r="T53" s="6"/>
      <c r="U53" s="6"/>
      <c r="V53" s="6"/>
      <c r="W53" s="6"/>
      <c r="X53" s="6"/>
      <c r="Y53" s="6"/>
      <c r="Z53" s="6"/>
    </row>
    <row r="54" spans="1:26" ht="83.25" customHeight="1">
      <c r="A54" s="8">
        <v>4.1100000000000003</v>
      </c>
      <c r="B54" s="56" t="s">
        <v>97</v>
      </c>
      <c r="C54" s="9" t="s">
        <v>17</v>
      </c>
      <c r="D54" s="6"/>
      <c r="E54" s="6"/>
      <c r="F54" s="6"/>
      <c r="G54" s="6"/>
      <c r="H54" s="6"/>
      <c r="I54" s="6"/>
      <c r="J54" s="6"/>
      <c r="K54" s="6"/>
      <c r="L54" s="6"/>
      <c r="M54" s="6"/>
      <c r="N54" s="6"/>
      <c r="O54" s="6"/>
      <c r="P54" s="6"/>
      <c r="Q54" s="6"/>
      <c r="R54" s="6"/>
      <c r="S54" s="6"/>
      <c r="T54" s="6"/>
      <c r="U54" s="6"/>
      <c r="V54" s="6"/>
      <c r="W54" s="6"/>
      <c r="X54" s="6"/>
      <c r="Y54" s="6"/>
      <c r="Z54" s="6"/>
    </row>
    <row r="55" spans="1:26" ht="64.5" customHeight="1">
      <c r="A55" s="8">
        <v>4.12</v>
      </c>
      <c r="B55" s="56" t="s">
        <v>98</v>
      </c>
      <c r="C55" s="9" t="s">
        <v>17</v>
      </c>
      <c r="D55" s="6"/>
      <c r="E55" s="6"/>
      <c r="F55" s="6"/>
      <c r="G55" s="6"/>
      <c r="H55" s="6"/>
      <c r="I55" s="6"/>
      <c r="J55" s="6"/>
      <c r="K55" s="6"/>
      <c r="L55" s="6"/>
      <c r="M55" s="6"/>
      <c r="N55" s="6"/>
      <c r="O55" s="6"/>
      <c r="P55" s="6"/>
      <c r="Q55" s="6"/>
      <c r="R55" s="6"/>
      <c r="S55" s="6"/>
      <c r="T55" s="6"/>
      <c r="U55" s="6"/>
      <c r="V55" s="6"/>
      <c r="W55" s="6"/>
      <c r="X55" s="6"/>
      <c r="Y55" s="6"/>
      <c r="Z55" s="6"/>
    </row>
    <row r="56" spans="1:26" ht="84" customHeight="1">
      <c r="A56" s="8">
        <v>4.13</v>
      </c>
      <c r="B56" s="56" t="s">
        <v>61</v>
      </c>
      <c r="C56" s="9" t="s">
        <v>17</v>
      </c>
      <c r="D56" s="6"/>
      <c r="E56" s="6"/>
      <c r="F56" s="6"/>
      <c r="G56" s="6"/>
      <c r="H56" s="6"/>
      <c r="I56" s="6"/>
      <c r="J56" s="6"/>
      <c r="K56" s="6"/>
      <c r="L56" s="6"/>
      <c r="M56" s="6"/>
      <c r="N56" s="6"/>
      <c r="O56" s="6"/>
      <c r="P56" s="6"/>
      <c r="Q56" s="6"/>
      <c r="R56" s="6"/>
      <c r="S56" s="6"/>
      <c r="T56" s="6"/>
      <c r="U56" s="6"/>
      <c r="V56" s="6"/>
      <c r="W56" s="6"/>
      <c r="X56" s="6"/>
      <c r="Y56" s="6"/>
      <c r="Z56" s="6"/>
    </row>
    <row r="57" spans="1:26" ht="397.5" customHeight="1">
      <c r="A57" s="8" t="s">
        <v>25</v>
      </c>
      <c r="B57" s="57" t="s">
        <v>99</v>
      </c>
      <c r="C57" s="52" t="s">
        <v>27</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58" t="s">
        <v>63</v>
      </c>
      <c r="C58" s="12">
        <f>13-(COUNTIF(C44:C56,"does not meet expectations - 0 points"))</f>
        <v>12</v>
      </c>
      <c r="D58" s="6"/>
      <c r="E58" s="6"/>
      <c r="F58" s="6"/>
      <c r="G58" s="6"/>
      <c r="H58" s="6"/>
      <c r="I58" s="6"/>
      <c r="J58" s="6"/>
      <c r="K58" s="6"/>
      <c r="L58" s="6"/>
      <c r="M58" s="6"/>
      <c r="N58" s="6"/>
      <c r="O58" s="6"/>
      <c r="P58" s="6"/>
      <c r="Q58" s="6"/>
      <c r="R58" s="6"/>
      <c r="S58" s="6"/>
      <c r="T58" s="6"/>
      <c r="U58" s="6"/>
      <c r="V58" s="6"/>
      <c r="W58" s="6"/>
      <c r="X58" s="6"/>
      <c r="Y58" s="6"/>
      <c r="Z58" s="6"/>
    </row>
    <row r="59" spans="1:26" ht="16.5">
      <c r="A59" s="4" t="s">
        <v>13</v>
      </c>
      <c r="B59" s="5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8">
        <v>5.0999999999999996</v>
      </c>
      <c r="B60" s="55" t="s">
        <v>100</v>
      </c>
      <c r="C60" s="9" t="s">
        <v>17</v>
      </c>
      <c r="D60" s="6"/>
      <c r="E60" s="6"/>
      <c r="F60" s="6"/>
      <c r="G60" s="6"/>
      <c r="H60" s="6"/>
      <c r="I60" s="6"/>
      <c r="J60" s="6"/>
      <c r="K60" s="6"/>
      <c r="L60" s="6"/>
      <c r="M60" s="6"/>
      <c r="N60" s="6"/>
      <c r="O60" s="6"/>
      <c r="P60" s="6"/>
      <c r="Q60" s="6"/>
      <c r="R60" s="6"/>
      <c r="S60" s="6"/>
      <c r="T60" s="6"/>
      <c r="U60" s="6"/>
      <c r="V60" s="6"/>
      <c r="W60" s="6"/>
      <c r="X60" s="6"/>
      <c r="Y60" s="6"/>
      <c r="Z60" s="6"/>
    </row>
    <row r="61" spans="1:26" ht="64.5">
      <c r="A61" s="8">
        <v>5.2</v>
      </c>
      <c r="B61" s="56" t="s">
        <v>101</v>
      </c>
      <c r="C61" s="9" t="s">
        <v>17</v>
      </c>
      <c r="D61" s="6"/>
      <c r="E61" s="6"/>
      <c r="F61" s="6"/>
      <c r="G61" s="6"/>
      <c r="H61" s="6"/>
      <c r="I61" s="6"/>
      <c r="J61" s="6"/>
      <c r="K61" s="6"/>
      <c r="L61" s="6"/>
      <c r="M61" s="6"/>
      <c r="N61" s="6"/>
      <c r="O61" s="6"/>
      <c r="P61" s="6"/>
      <c r="Q61" s="6"/>
      <c r="R61" s="6"/>
      <c r="S61" s="6"/>
      <c r="T61" s="6"/>
      <c r="U61" s="6"/>
      <c r="V61" s="6"/>
      <c r="W61" s="6"/>
      <c r="X61" s="6"/>
      <c r="Y61" s="6"/>
      <c r="Z61" s="6"/>
    </row>
    <row r="62" spans="1:26" ht="64.5">
      <c r="A62" s="8">
        <v>5.3</v>
      </c>
      <c r="B62" s="56" t="s">
        <v>102</v>
      </c>
      <c r="C62" s="9" t="s">
        <v>17</v>
      </c>
      <c r="D62" s="6"/>
      <c r="E62" s="6"/>
      <c r="F62" s="6"/>
      <c r="G62" s="6"/>
      <c r="H62" s="6"/>
      <c r="I62" s="6"/>
      <c r="J62" s="6"/>
      <c r="K62" s="6"/>
      <c r="L62" s="6"/>
      <c r="M62" s="6"/>
      <c r="N62" s="6"/>
      <c r="O62" s="6"/>
      <c r="P62" s="6"/>
      <c r="Q62" s="6"/>
      <c r="R62" s="6"/>
      <c r="S62" s="6"/>
      <c r="T62" s="6"/>
      <c r="U62" s="6"/>
      <c r="V62" s="6"/>
      <c r="W62" s="6"/>
      <c r="X62" s="6"/>
      <c r="Y62" s="6"/>
      <c r="Z62" s="6"/>
    </row>
    <row r="63" spans="1:26" ht="32.25">
      <c r="A63" s="8">
        <v>5.4</v>
      </c>
      <c r="B63" s="56" t="s">
        <v>103</v>
      </c>
      <c r="C63" s="9" t="s">
        <v>17</v>
      </c>
      <c r="D63" s="6"/>
      <c r="E63" s="6"/>
      <c r="F63" s="6"/>
      <c r="G63" s="6"/>
      <c r="H63" s="6"/>
      <c r="I63" s="6"/>
      <c r="J63" s="6"/>
      <c r="K63" s="6"/>
      <c r="L63" s="6"/>
      <c r="M63" s="6"/>
      <c r="N63" s="6"/>
      <c r="O63" s="6"/>
      <c r="P63" s="6"/>
      <c r="Q63" s="6"/>
      <c r="R63" s="6"/>
      <c r="S63" s="6"/>
      <c r="T63" s="6"/>
      <c r="U63" s="6"/>
      <c r="V63" s="6"/>
      <c r="W63" s="6"/>
      <c r="X63" s="6"/>
      <c r="Y63" s="6"/>
      <c r="Z63" s="6"/>
    </row>
    <row r="64" spans="1:26" ht="37.5" customHeight="1">
      <c r="A64" s="8">
        <v>5.5</v>
      </c>
      <c r="B64" s="56" t="s">
        <v>104</v>
      </c>
      <c r="C64" s="9" t="s">
        <v>17</v>
      </c>
      <c r="D64" s="6"/>
      <c r="E64" s="6"/>
      <c r="F64" s="6"/>
      <c r="G64" s="6"/>
      <c r="H64" s="6"/>
      <c r="I64" s="6"/>
      <c r="J64" s="6"/>
      <c r="K64" s="6"/>
      <c r="L64" s="6"/>
      <c r="M64" s="6"/>
      <c r="N64" s="6"/>
      <c r="O64" s="6"/>
      <c r="P64" s="6"/>
      <c r="Q64" s="6"/>
      <c r="R64" s="6"/>
      <c r="S64" s="6"/>
      <c r="T64" s="6"/>
      <c r="U64" s="6"/>
      <c r="V64" s="6"/>
      <c r="W64" s="6"/>
      <c r="X64" s="6"/>
      <c r="Y64" s="6"/>
      <c r="Z64" s="6"/>
    </row>
    <row r="65" spans="1:26" ht="57" customHeight="1">
      <c r="A65" s="8">
        <v>5.6</v>
      </c>
      <c r="B65" s="56"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64.5">
      <c r="A66" s="8">
        <v>5.7</v>
      </c>
      <c r="B66" s="56" t="s">
        <v>105</v>
      </c>
      <c r="C66" s="9" t="s">
        <v>17</v>
      </c>
      <c r="D66" s="6"/>
      <c r="E66" s="6"/>
      <c r="F66" s="6"/>
      <c r="G66" s="6"/>
      <c r="H66" s="6"/>
      <c r="I66" s="6"/>
      <c r="J66" s="6"/>
      <c r="K66" s="6"/>
      <c r="L66" s="6"/>
      <c r="M66" s="6"/>
      <c r="N66" s="6"/>
      <c r="O66" s="6"/>
      <c r="P66" s="6"/>
      <c r="Q66" s="6"/>
      <c r="R66" s="6"/>
      <c r="S66" s="6"/>
      <c r="T66" s="6"/>
      <c r="U66" s="6"/>
      <c r="V66" s="6"/>
      <c r="W66" s="6"/>
      <c r="X66" s="6"/>
      <c r="Y66" s="6"/>
      <c r="Z66" s="6"/>
    </row>
    <row r="67" spans="1:26" ht="81">
      <c r="A67" s="8">
        <v>5.8</v>
      </c>
      <c r="B67" s="56" t="s">
        <v>106</v>
      </c>
      <c r="C67" s="9" t="s">
        <v>17</v>
      </c>
      <c r="D67" s="6"/>
      <c r="E67" s="6"/>
      <c r="F67" s="6"/>
      <c r="G67" s="6"/>
      <c r="H67" s="6"/>
      <c r="I67" s="6"/>
      <c r="J67" s="6"/>
      <c r="K67" s="6"/>
      <c r="L67" s="6"/>
      <c r="M67" s="6"/>
      <c r="N67" s="6"/>
      <c r="O67" s="6"/>
      <c r="P67" s="6"/>
      <c r="Q67" s="6"/>
      <c r="R67" s="6"/>
      <c r="S67" s="6"/>
      <c r="T67" s="6"/>
      <c r="U67" s="6"/>
      <c r="V67" s="6"/>
      <c r="W67" s="6"/>
      <c r="X67" s="6"/>
      <c r="Y67" s="6"/>
      <c r="Z67" s="6"/>
    </row>
    <row r="68" spans="1:26" ht="81">
      <c r="A68" s="8">
        <v>5.9</v>
      </c>
      <c r="B68" s="56"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246" customHeight="1">
      <c r="A69" s="8" t="s">
        <v>25</v>
      </c>
      <c r="B69" s="57" t="s">
        <v>107</v>
      </c>
      <c r="C69" s="52" t="s">
        <v>27</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58" t="s">
        <v>75</v>
      </c>
      <c r="C70" s="12">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53"/>
      <c r="C71" s="7"/>
      <c r="D71" s="6"/>
      <c r="E71" s="6"/>
      <c r="F71" s="6"/>
      <c r="G71" s="6"/>
      <c r="H71" s="6"/>
      <c r="I71" s="6"/>
      <c r="J71" s="6"/>
      <c r="K71" s="6"/>
      <c r="L71" s="6"/>
      <c r="M71" s="6"/>
      <c r="N71" s="6"/>
      <c r="O71" s="6"/>
      <c r="P71" s="6"/>
      <c r="Q71" s="6"/>
      <c r="R71" s="6"/>
      <c r="S71" s="6"/>
      <c r="T71" s="6"/>
      <c r="U71" s="6"/>
      <c r="V71" s="6"/>
      <c r="W71" s="6"/>
      <c r="X71" s="6"/>
      <c r="Y71" s="6"/>
      <c r="Z71" s="6"/>
    </row>
    <row r="72" spans="1:26" hidden="1">
      <c r="A72" s="6"/>
      <c r="B72" s="53"/>
      <c r="C72" s="7"/>
      <c r="D72" s="6"/>
      <c r="E72" s="6"/>
      <c r="F72" s="6"/>
      <c r="G72" s="6"/>
      <c r="H72" s="6"/>
      <c r="I72" s="6"/>
      <c r="J72" s="6"/>
      <c r="K72" s="6"/>
      <c r="L72" s="6"/>
      <c r="M72" s="6"/>
      <c r="N72" s="6"/>
      <c r="O72" s="6"/>
      <c r="P72" s="6"/>
      <c r="Q72" s="6"/>
      <c r="R72" s="6"/>
      <c r="S72" s="6"/>
      <c r="T72" s="6"/>
      <c r="U72" s="6"/>
      <c r="V72" s="6"/>
      <c r="W72" s="6"/>
      <c r="X72" s="6"/>
      <c r="Y72" s="6"/>
      <c r="Z72" s="6"/>
    </row>
    <row r="73" spans="1:26" hidden="1">
      <c r="A73" s="6"/>
      <c r="B73" s="53"/>
      <c r="C73" s="7"/>
      <c r="D73" s="6"/>
      <c r="E73" s="6"/>
      <c r="F73" s="6"/>
      <c r="G73" s="6"/>
      <c r="H73" s="6"/>
      <c r="I73" s="6"/>
      <c r="J73" s="6"/>
      <c r="K73" s="6"/>
      <c r="L73" s="6"/>
      <c r="M73" s="6"/>
      <c r="N73" s="6"/>
      <c r="O73" s="6"/>
      <c r="P73" s="6"/>
      <c r="Q73" s="6"/>
      <c r="R73" s="6"/>
      <c r="S73" s="6"/>
      <c r="T73" s="6"/>
      <c r="U73" s="6"/>
      <c r="V73" s="6"/>
      <c r="W73" s="6"/>
      <c r="X73" s="6"/>
      <c r="Y73" s="6"/>
      <c r="Z73" s="6"/>
    </row>
    <row r="74" spans="1:26" hidden="1">
      <c r="A74" s="6"/>
      <c r="B74" s="53"/>
      <c r="C74" s="7"/>
      <c r="D74" s="6"/>
      <c r="E74" s="6"/>
      <c r="F74" s="6"/>
      <c r="G74" s="6"/>
      <c r="H74" s="6"/>
      <c r="I74" s="6"/>
      <c r="J74" s="6"/>
      <c r="K74" s="6"/>
      <c r="L74" s="6"/>
      <c r="M74" s="6"/>
      <c r="N74" s="6"/>
      <c r="O74" s="6"/>
      <c r="P74" s="6"/>
      <c r="Q74" s="6"/>
      <c r="R74" s="6"/>
      <c r="S74" s="6"/>
      <c r="T74" s="6"/>
      <c r="U74" s="6"/>
      <c r="V74" s="6"/>
      <c r="W74" s="6"/>
      <c r="X74" s="6"/>
      <c r="Y74" s="6"/>
      <c r="Z74" s="6"/>
    </row>
    <row r="75" spans="1:26" hidden="1">
      <c r="A75" s="6"/>
      <c r="B75" s="53"/>
      <c r="C75" s="7"/>
      <c r="D75" s="6"/>
      <c r="E75" s="6"/>
      <c r="F75" s="6"/>
      <c r="G75" s="6"/>
      <c r="H75" s="6"/>
      <c r="I75" s="6"/>
      <c r="J75" s="6"/>
      <c r="K75" s="6"/>
      <c r="L75" s="6"/>
      <c r="M75" s="6"/>
      <c r="N75" s="6"/>
      <c r="O75" s="6"/>
      <c r="P75" s="6"/>
      <c r="Q75" s="6"/>
      <c r="R75" s="6"/>
      <c r="S75" s="6"/>
      <c r="T75" s="6"/>
      <c r="U75" s="6"/>
      <c r="V75" s="6"/>
      <c r="W75" s="6"/>
      <c r="X75" s="6"/>
      <c r="Y75" s="6"/>
      <c r="Z75" s="6"/>
    </row>
    <row r="76" spans="1:26" hidden="1">
      <c r="A76" s="6"/>
      <c r="B76" s="53"/>
      <c r="C76" s="7"/>
      <c r="D76" s="6"/>
      <c r="E76" s="6"/>
      <c r="F76" s="6"/>
      <c r="G76" s="6"/>
      <c r="H76" s="6"/>
      <c r="I76" s="6"/>
      <c r="J76" s="6"/>
      <c r="K76" s="6"/>
      <c r="L76" s="6"/>
      <c r="M76" s="6"/>
      <c r="N76" s="6"/>
      <c r="O76" s="6"/>
      <c r="P76" s="6"/>
      <c r="Q76" s="6"/>
      <c r="R76" s="6"/>
      <c r="S76" s="6"/>
      <c r="T76" s="6"/>
      <c r="U76" s="6"/>
      <c r="V76" s="6"/>
      <c r="W76" s="6"/>
      <c r="X76" s="6"/>
      <c r="Y76" s="6"/>
      <c r="Z76" s="6"/>
    </row>
    <row r="77" spans="1:26" hidden="1">
      <c r="A77" s="6"/>
      <c r="B77" s="53"/>
      <c r="C77" s="7"/>
      <c r="D77" s="6"/>
      <c r="E77" s="6"/>
      <c r="F77" s="6"/>
      <c r="G77" s="6"/>
      <c r="H77" s="6"/>
      <c r="I77" s="6"/>
      <c r="J77" s="6"/>
      <c r="K77" s="6"/>
      <c r="L77" s="6"/>
      <c r="M77" s="6"/>
      <c r="N77" s="6"/>
      <c r="O77" s="6"/>
      <c r="P77" s="6"/>
      <c r="Q77" s="6"/>
      <c r="R77" s="6"/>
      <c r="S77" s="6"/>
      <c r="T77" s="6"/>
      <c r="U77" s="6"/>
      <c r="V77" s="6"/>
      <c r="W77" s="6"/>
      <c r="X77" s="6"/>
      <c r="Y77" s="6"/>
      <c r="Z77" s="6"/>
    </row>
    <row r="78" spans="1:26" hidden="1">
      <c r="A78" s="6"/>
      <c r="B78" s="53"/>
      <c r="C78" s="7"/>
      <c r="D78" s="6"/>
      <c r="E78" s="6"/>
      <c r="F78" s="6"/>
      <c r="G78" s="6"/>
      <c r="H78" s="6"/>
      <c r="I78" s="6"/>
      <c r="J78" s="6"/>
      <c r="K78" s="6"/>
      <c r="L78" s="6"/>
      <c r="M78" s="6"/>
      <c r="N78" s="6"/>
      <c r="O78" s="6"/>
      <c r="P78" s="6"/>
      <c r="Q78" s="6"/>
      <c r="R78" s="6"/>
      <c r="S78" s="6"/>
      <c r="T78" s="6"/>
      <c r="U78" s="6"/>
      <c r="V78" s="6"/>
      <c r="W78" s="6"/>
      <c r="X78" s="6"/>
      <c r="Y78" s="6"/>
      <c r="Z78" s="6"/>
    </row>
    <row r="79" spans="1:26" hidden="1">
      <c r="A79" s="6"/>
      <c r="B79" s="53"/>
      <c r="C79" s="7"/>
      <c r="D79" s="6"/>
      <c r="E79" s="6"/>
      <c r="F79" s="6"/>
      <c r="G79" s="6"/>
      <c r="H79" s="6"/>
      <c r="I79" s="6"/>
      <c r="J79" s="6"/>
      <c r="K79" s="6"/>
      <c r="L79" s="6"/>
      <c r="M79" s="6"/>
      <c r="N79" s="6"/>
      <c r="O79" s="6"/>
      <c r="P79" s="6"/>
      <c r="Q79" s="6"/>
      <c r="R79" s="6"/>
      <c r="S79" s="6"/>
      <c r="T79" s="6"/>
      <c r="U79" s="6"/>
      <c r="V79" s="6"/>
      <c r="W79" s="6"/>
      <c r="X79" s="6"/>
      <c r="Y79" s="6"/>
      <c r="Z79" s="6"/>
    </row>
    <row r="80" spans="1:26" hidden="1">
      <c r="A80" s="6"/>
      <c r="B80" s="53"/>
      <c r="C80" s="7"/>
      <c r="D80" s="6"/>
      <c r="E80" s="6"/>
      <c r="F80" s="6"/>
      <c r="G80" s="6"/>
      <c r="H80" s="6"/>
      <c r="I80" s="6"/>
      <c r="J80" s="6"/>
      <c r="K80" s="6"/>
      <c r="L80" s="6"/>
      <c r="M80" s="6"/>
      <c r="N80" s="6"/>
      <c r="O80" s="6"/>
      <c r="P80" s="6"/>
      <c r="Q80" s="6"/>
      <c r="R80" s="6"/>
      <c r="S80" s="6"/>
      <c r="T80" s="6"/>
      <c r="U80" s="6"/>
      <c r="V80" s="6"/>
      <c r="W80" s="6"/>
      <c r="X80" s="6"/>
      <c r="Y80" s="6"/>
      <c r="Z80" s="6"/>
    </row>
    <row r="81" spans="1:26" hidden="1">
      <c r="A81" s="6"/>
      <c r="B81" s="53"/>
      <c r="C81" s="7"/>
      <c r="D81" s="6"/>
      <c r="E81" s="6"/>
      <c r="F81" s="6"/>
      <c r="G81" s="6"/>
      <c r="H81" s="6"/>
      <c r="I81" s="6"/>
      <c r="J81" s="6"/>
      <c r="K81" s="6"/>
      <c r="L81" s="6"/>
      <c r="M81" s="6"/>
      <c r="N81" s="6"/>
      <c r="O81" s="6"/>
      <c r="P81" s="6"/>
      <c r="Q81" s="6"/>
      <c r="R81" s="6"/>
      <c r="S81" s="6"/>
      <c r="T81" s="6"/>
      <c r="U81" s="6"/>
      <c r="V81" s="6"/>
      <c r="W81" s="6"/>
      <c r="X81" s="6"/>
      <c r="Y81" s="6"/>
      <c r="Z81" s="6"/>
    </row>
    <row r="82" spans="1:26" hidden="1">
      <c r="A82" s="6"/>
      <c r="B82" s="53"/>
      <c r="C82" s="7"/>
      <c r="D82" s="6"/>
      <c r="E82" s="6"/>
      <c r="F82" s="6"/>
      <c r="G82" s="6"/>
      <c r="H82" s="6"/>
      <c r="I82" s="6"/>
      <c r="J82" s="6"/>
      <c r="K82" s="6"/>
      <c r="L82" s="6"/>
      <c r="M82" s="6"/>
      <c r="N82" s="6"/>
      <c r="O82" s="6"/>
      <c r="P82" s="6"/>
      <c r="Q82" s="6"/>
      <c r="R82" s="6"/>
      <c r="S82" s="6"/>
      <c r="T82" s="6"/>
      <c r="U82" s="6"/>
      <c r="V82" s="6"/>
      <c r="W82" s="6"/>
      <c r="X82" s="6"/>
      <c r="Y82" s="6"/>
      <c r="Z82" s="6"/>
    </row>
    <row r="83" spans="1:26" hidden="1">
      <c r="A83" s="6"/>
      <c r="B83" s="53"/>
      <c r="C83" s="7"/>
      <c r="D83" s="6"/>
      <c r="E83" s="6"/>
      <c r="F83" s="6"/>
      <c r="G83" s="6"/>
      <c r="H83" s="6"/>
      <c r="I83" s="6"/>
      <c r="J83" s="6"/>
      <c r="K83" s="6"/>
      <c r="L83" s="6"/>
      <c r="M83" s="6"/>
      <c r="N83" s="6"/>
      <c r="O83" s="6"/>
      <c r="P83" s="6"/>
      <c r="Q83" s="6"/>
      <c r="R83" s="6"/>
      <c r="S83" s="6"/>
      <c r="T83" s="6"/>
      <c r="U83" s="6"/>
      <c r="V83" s="6"/>
      <c r="W83" s="6"/>
      <c r="X83" s="6"/>
      <c r="Y83" s="6"/>
      <c r="Z83" s="6"/>
    </row>
    <row r="84" spans="1:26" hidden="1">
      <c r="A84" s="6"/>
      <c r="B84" s="53"/>
      <c r="C84" s="7"/>
      <c r="D84" s="6"/>
      <c r="E84" s="6"/>
      <c r="F84" s="6"/>
      <c r="G84" s="6"/>
      <c r="H84" s="6"/>
      <c r="I84" s="6"/>
      <c r="J84" s="6"/>
      <c r="K84" s="6"/>
      <c r="L84" s="6"/>
      <c r="M84" s="6"/>
      <c r="N84" s="6"/>
      <c r="O84" s="6"/>
      <c r="P84" s="6"/>
      <c r="Q84" s="6"/>
      <c r="R84" s="6"/>
      <c r="S84" s="6"/>
      <c r="T84" s="6"/>
      <c r="U84" s="6"/>
      <c r="V84" s="6"/>
      <c r="W84" s="6"/>
      <c r="X84" s="6"/>
      <c r="Y84" s="6"/>
      <c r="Z84" s="6"/>
    </row>
    <row r="85" spans="1:26" hidden="1">
      <c r="A85" s="6"/>
      <c r="B85" s="53"/>
      <c r="C85" s="7"/>
      <c r="D85" s="6"/>
      <c r="E85" s="6"/>
      <c r="F85" s="6"/>
      <c r="G85" s="6"/>
      <c r="H85" s="6"/>
      <c r="I85" s="6"/>
      <c r="J85" s="6"/>
      <c r="K85" s="6"/>
      <c r="L85" s="6"/>
      <c r="M85" s="6"/>
      <c r="N85" s="6"/>
      <c r="O85" s="6"/>
      <c r="P85" s="6"/>
      <c r="Q85" s="6"/>
      <c r="R85" s="6"/>
      <c r="S85" s="6"/>
      <c r="T85" s="6"/>
      <c r="U85" s="6"/>
      <c r="V85" s="6"/>
      <c r="W85" s="6"/>
      <c r="X85" s="6"/>
      <c r="Y85" s="6"/>
      <c r="Z85" s="6"/>
    </row>
    <row r="86" spans="1:26" hidden="1">
      <c r="A86" s="6"/>
      <c r="B86" s="53"/>
      <c r="C86" s="7"/>
      <c r="D86" s="6"/>
      <c r="E86" s="6"/>
      <c r="F86" s="6"/>
      <c r="G86" s="6"/>
      <c r="H86" s="6"/>
      <c r="I86" s="6"/>
      <c r="J86" s="6"/>
      <c r="K86" s="6"/>
      <c r="L86" s="6"/>
      <c r="M86" s="6"/>
      <c r="N86" s="6"/>
      <c r="O86" s="6"/>
      <c r="P86" s="6"/>
      <c r="Q86" s="6"/>
      <c r="R86" s="6"/>
      <c r="S86" s="6"/>
      <c r="T86" s="6"/>
      <c r="U86" s="6"/>
      <c r="V86" s="6"/>
      <c r="W86" s="6"/>
      <c r="X86" s="6"/>
      <c r="Y86" s="6"/>
      <c r="Z86" s="6"/>
    </row>
    <row r="87" spans="1:26" hidden="1">
      <c r="A87" s="6"/>
      <c r="B87" s="53"/>
      <c r="C87" s="7"/>
      <c r="D87" s="6"/>
      <c r="E87" s="6"/>
      <c r="F87" s="6"/>
      <c r="G87" s="6"/>
      <c r="H87" s="6"/>
      <c r="I87" s="6"/>
      <c r="J87" s="6"/>
      <c r="K87" s="6"/>
      <c r="L87" s="6"/>
      <c r="M87" s="6"/>
      <c r="N87" s="6"/>
      <c r="O87" s="6"/>
      <c r="P87" s="6"/>
      <c r="Q87" s="6"/>
      <c r="R87" s="6"/>
      <c r="S87" s="6"/>
      <c r="T87" s="6"/>
      <c r="U87" s="6"/>
      <c r="V87" s="6"/>
      <c r="W87" s="6"/>
      <c r="X87" s="6"/>
      <c r="Y87" s="6"/>
      <c r="Z87" s="6"/>
    </row>
    <row r="88" spans="1:26" hidden="1">
      <c r="A88" s="6"/>
      <c r="B88" s="53"/>
      <c r="C88" s="7"/>
      <c r="D88" s="6"/>
      <c r="E88" s="6"/>
      <c r="F88" s="6"/>
      <c r="G88" s="6"/>
      <c r="H88" s="6"/>
      <c r="I88" s="6"/>
      <c r="J88" s="6"/>
      <c r="K88" s="6"/>
      <c r="L88" s="6"/>
      <c r="M88" s="6"/>
      <c r="N88" s="6"/>
      <c r="O88" s="6"/>
      <c r="P88" s="6"/>
      <c r="Q88" s="6"/>
      <c r="R88" s="6"/>
      <c r="S88" s="6"/>
      <c r="T88" s="6"/>
      <c r="U88" s="6"/>
      <c r="V88" s="6"/>
      <c r="W88" s="6"/>
      <c r="X88" s="6"/>
      <c r="Y88" s="6"/>
      <c r="Z88" s="6"/>
    </row>
    <row r="89" spans="1:26" hidden="1">
      <c r="A89" s="6"/>
      <c r="B89" s="53"/>
      <c r="C89" s="7"/>
      <c r="D89" s="6"/>
      <c r="E89" s="6"/>
      <c r="F89" s="6"/>
      <c r="G89" s="6"/>
      <c r="H89" s="6"/>
      <c r="I89" s="6"/>
      <c r="J89" s="6"/>
      <c r="K89" s="6"/>
      <c r="L89" s="6"/>
      <c r="M89" s="6"/>
      <c r="N89" s="6"/>
      <c r="O89" s="6"/>
      <c r="P89" s="6"/>
      <c r="Q89" s="6"/>
      <c r="R89" s="6"/>
      <c r="S89" s="6"/>
      <c r="T89" s="6"/>
      <c r="U89" s="6"/>
      <c r="V89" s="6"/>
      <c r="W89" s="6"/>
      <c r="X89" s="6"/>
      <c r="Y89" s="6"/>
      <c r="Z89" s="6"/>
    </row>
    <row r="90" spans="1:26" hidden="1">
      <c r="A90" s="6"/>
      <c r="B90" s="53"/>
      <c r="C90" s="7"/>
      <c r="D90" s="6"/>
      <c r="E90" s="6"/>
      <c r="F90" s="6"/>
      <c r="G90" s="6"/>
      <c r="H90" s="6"/>
      <c r="I90" s="6"/>
      <c r="J90" s="6"/>
      <c r="K90" s="6"/>
      <c r="L90" s="6"/>
      <c r="M90" s="6"/>
      <c r="N90" s="6"/>
      <c r="O90" s="6"/>
      <c r="P90" s="6"/>
      <c r="Q90" s="6"/>
      <c r="R90" s="6"/>
      <c r="S90" s="6"/>
      <c r="T90" s="6"/>
      <c r="U90" s="6"/>
      <c r="V90" s="6"/>
      <c r="W90" s="6"/>
      <c r="X90" s="6"/>
      <c r="Y90" s="6"/>
      <c r="Z90" s="6"/>
    </row>
    <row r="91" spans="1:26" hidden="1">
      <c r="A91" s="6"/>
      <c r="B91" s="53"/>
      <c r="C91" s="7"/>
      <c r="D91" s="6"/>
      <c r="E91" s="6"/>
      <c r="F91" s="6"/>
      <c r="G91" s="6"/>
      <c r="H91" s="6"/>
      <c r="I91" s="6"/>
      <c r="J91" s="6"/>
      <c r="K91" s="6"/>
      <c r="L91" s="6"/>
      <c r="M91" s="6"/>
      <c r="N91" s="6"/>
      <c r="O91" s="6"/>
      <c r="P91" s="6"/>
      <c r="Q91" s="6"/>
      <c r="R91" s="6"/>
      <c r="S91" s="6"/>
      <c r="T91" s="6"/>
      <c r="U91" s="6"/>
      <c r="V91" s="6"/>
      <c r="W91" s="6"/>
      <c r="X91" s="6"/>
      <c r="Y91" s="6"/>
      <c r="Z91" s="6"/>
    </row>
    <row r="92" spans="1:26" hidden="1">
      <c r="A92" s="6"/>
      <c r="B92" s="53"/>
      <c r="C92" s="7"/>
      <c r="D92" s="6"/>
      <c r="E92" s="6"/>
      <c r="F92" s="6"/>
      <c r="G92" s="6"/>
      <c r="H92" s="6"/>
      <c r="I92" s="6"/>
      <c r="J92" s="6"/>
      <c r="K92" s="6"/>
      <c r="L92" s="6"/>
      <c r="M92" s="6"/>
      <c r="N92" s="6"/>
      <c r="O92" s="6"/>
      <c r="P92" s="6"/>
      <c r="Q92" s="6"/>
      <c r="R92" s="6"/>
      <c r="S92" s="6"/>
      <c r="T92" s="6"/>
      <c r="U92" s="6"/>
      <c r="V92" s="6"/>
      <c r="W92" s="6"/>
      <c r="X92" s="6"/>
      <c r="Y92" s="6"/>
      <c r="Z92" s="6"/>
    </row>
  </sheetData>
  <sheetProtection formatCells="0" formatColumns="0" formatRows="0"/>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howInputMessage="1" showErrorMessage="1" sqref="C7" xr:uid="{D71A0162-F02A-43EF-A0D3-F2E8301B51EB}">
      <formula1>"Meets Expectations,Does Not Meet Expectations"</formula1>
    </dataValidation>
    <dataValidation type="list" allowBlank="1" sqref="C44:C57 C14:C21 C37:C41 C24:C34 C60:C69"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workbookViewId="0">
      <selection activeCell="A41" sqref="A41:XFD1048576"/>
    </sheetView>
  </sheetViews>
  <sheetFormatPr defaultColWidth="0" defaultRowHeight="15" customHeight="1" zeroHeight="1"/>
  <cols>
    <col min="1" max="1" width="56.85546875" style="3" customWidth="1"/>
    <col min="2" max="2" width="17" style="3" customWidth="1"/>
    <col min="3" max="3" width="18.42578125" style="3" customWidth="1"/>
    <col min="4" max="4" width="50.140625" style="3" customWidth="1"/>
    <col min="5" max="5" width="20.42578125" style="3" customWidth="1"/>
    <col min="6" max="26" width="8.7109375" style="3" hidden="1"/>
    <col min="27" max="16384" width="0" style="3" hidden="1"/>
  </cols>
  <sheetData>
    <row r="1" spans="1:27" ht="41.25" customHeight="1">
      <c r="A1" s="88" t="s">
        <v>108</v>
      </c>
      <c r="B1" s="89"/>
      <c r="C1" s="89"/>
      <c r="D1" s="89"/>
      <c r="E1" s="90"/>
      <c r="F1" s="34"/>
      <c r="G1" s="34"/>
      <c r="H1" s="34"/>
      <c r="I1" s="34"/>
      <c r="J1" s="34"/>
      <c r="K1" s="34"/>
      <c r="L1" s="34"/>
      <c r="M1" s="34"/>
      <c r="N1" s="34"/>
      <c r="O1" s="34"/>
      <c r="P1" s="34"/>
      <c r="Q1" s="34"/>
      <c r="R1" s="34"/>
      <c r="S1" s="34"/>
      <c r="T1" s="34"/>
      <c r="U1" s="34"/>
      <c r="V1" s="34"/>
      <c r="W1" s="34"/>
      <c r="X1" s="34"/>
      <c r="Y1" s="34"/>
      <c r="Z1" s="34"/>
      <c r="AA1" s="34"/>
    </row>
    <row r="2" spans="1:27" ht="56.25" customHeight="1">
      <c r="A2" s="91" t="s">
        <v>109</v>
      </c>
      <c r="B2" s="92"/>
      <c r="C2" s="92"/>
      <c r="D2" s="92"/>
      <c r="E2" s="93"/>
      <c r="F2" s="34"/>
      <c r="G2" s="34"/>
      <c r="H2" s="34"/>
      <c r="I2" s="34"/>
      <c r="J2" s="34"/>
      <c r="K2" s="34"/>
      <c r="L2" s="34"/>
      <c r="M2" s="34"/>
      <c r="N2" s="34"/>
      <c r="O2" s="34"/>
      <c r="P2" s="34"/>
      <c r="Q2" s="34"/>
      <c r="R2" s="34"/>
      <c r="S2" s="34"/>
      <c r="T2" s="34"/>
      <c r="U2" s="34"/>
      <c r="V2" s="34"/>
      <c r="W2" s="34"/>
      <c r="X2" s="34"/>
      <c r="Y2" s="34"/>
      <c r="Z2" s="34"/>
      <c r="AA2" s="34"/>
    </row>
    <row r="3" spans="1:27" ht="355.5" customHeight="1" thickBot="1">
      <c r="A3" s="94" t="s">
        <v>110</v>
      </c>
      <c r="B3" s="95"/>
      <c r="C3" s="95"/>
      <c r="D3" s="95"/>
      <c r="E3" s="96"/>
      <c r="F3" s="34"/>
      <c r="G3" s="34"/>
      <c r="H3" s="34"/>
      <c r="I3" s="34"/>
      <c r="J3" s="34"/>
      <c r="K3" s="34"/>
      <c r="L3" s="34"/>
      <c r="M3" s="34"/>
      <c r="N3" s="34"/>
      <c r="O3" s="34"/>
      <c r="P3" s="34"/>
      <c r="Q3" s="34"/>
      <c r="R3" s="34"/>
      <c r="S3" s="34"/>
      <c r="T3" s="34"/>
      <c r="U3" s="34"/>
      <c r="V3" s="34"/>
      <c r="W3" s="34"/>
      <c r="X3" s="34"/>
      <c r="Y3" s="34"/>
      <c r="Z3" s="34"/>
      <c r="AA3" s="34"/>
    </row>
    <row r="4" spans="1:27" ht="15.75" customHeight="1">
      <c r="A4" s="5" t="s">
        <v>111</v>
      </c>
      <c r="B4" s="13"/>
      <c r="C4" s="13"/>
      <c r="D4" s="13"/>
      <c r="E4" s="14"/>
      <c r="F4" s="34"/>
      <c r="G4" s="34"/>
      <c r="H4" s="34"/>
      <c r="I4" s="34"/>
      <c r="J4" s="34"/>
      <c r="K4" s="34"/>
      <c r="L4" s="34"/>
      <c r="M4" s="34"/>
      <c r="N4" s="34"/>
      <c r="O4" s="34"/>
      <c r="P4" s="34"/>
      <c r="Q4" s="34"/>
      <c r="R4" s="34"/>
      <c r="S4" s="34"/>
      <c r="T4" s="34"/>
      <c r="U4" s="34"/>
      <c r="V4" s="34"/>
      <c r="W4" s="34"/>
      <c r="X4" s="34"/>
      <c r="Y4" s="34"/>
      <c r="Z4" s="34"/>
      <c r="AA4" s="34"/>
    </row>
    <row r="5" spans="1:27" ht="15.75" customHeight="1">
      <c r="A5" s="15" t="s">
        <v>112</v>
      </c>
      <c r="B5" s="33" t="s">
        <v>113</v>
      </c>
      <c r="C5" s="33" t="s">
        <v>114</v>
      </c>
      <c r="D5" s="16" t="s">
        <v>115</v>
      </c>
      <c r="E5" s="17" t="s">
        <v>116</v>
      </c>
      <c r="F5" s="34"/>
      <c r="G5" s="34"/>
      <c r="H5" s="34"/>
      <c r="I5" s="34"/>
      <c r="J5" s="34"/>
      <c r="K5" s="34"/>
      <c r="L5" s="34"/>
      <c r="M5" s="34"/>
      <c r="N5" s="34"/>
      <c r="O5" s="34"/>
      <c r="P5" s="34"/>
      <c r="Q5" s="34"/>
      <c r="R5" s="34"/>
      <c r="S5" s="34"/>
      <c r="T5" s="34"/>
      <c r="U5" s="34"/>
      <c r="V5" s="34"/>
      <c r="W5" s="34"/>
      <c r="X5" s="34"/>
      <c r="Y5" s="34"/>
      <c r="Z5" s="34"/>
      <c r="AA5" s="34"/>
    </row>
    <row r="6" spans="1:27" ht="15.75" customHeight="1">
      <c r="A6" s="48" t="s">
        <v>117</v>
      </c>
      <c r="B6" s="39">
        <f>PhaseII_4thGrade!C22</f>
        <v>5</v>
      </c>
      <c r="C6" s="42" t="s">
        <v>118</v>
      </c>
      <c r="D6" s="25" t="s">
        <v>119</v>
      </c>
      <c r="E6" s="45" t="str">
        <f>IF($B6&lt;3, "Does Not Meet Expectations", IF($B6&gt;4,"Meets Expectations", "Partially Meets Expectations"))</f>
        <v>Meets Expectations</v>
      </c>
      <c r="F6" s="34"/>
      <c r="G6" s="34"/>
      <c r="H6" s="34"/>
      <c r="I6" s="34"/>
      <c r="J6" s="34"/>
      <c r="K6" s="34"/>
      <c r="L6" s="34"/>
      <c r="M6" s="34"/>
      <c r="N6" s="34"/>
      <c r="O6" s="34"/>
      <c r="P6" s="34"/>
      <c r="Q6" s="34"/>
      <c r="R6" s="34"/>
      <c r="S6" s="34"/>
      <c r="T6" s="34"/>
      <c r="U6" s="34"/>
      <c r="V6" s="34"/>
      <c r="W6" s="34"/>
      <c r="X6" s="34"/>
      <c r="Y6" s="34"/>
      <c r="Z6" s="34"/>
      <c r="AA6" s="34"/>
    </row>
    <row r="7" spans="1:27" ht="15.75" customHeight="1">
      <c r="A7" s="37"/>
      <c r="B7" s="40"/>
      <c r="C7" s="43"/>
      <c r="D7" s="26" t="s">
        <v>120</v>
      </c>
      <c r="E7" s="46"/>
      <c r="F7" s="34"/>
      <c r="G7" s="34"/>
      <c r="H7" s="34"/>
      <c r="I7" s="34"/>
      <c r="J7" s="34"/>
      <c r="K7" s="34"/>
      <c r="L7" s="34"/>
      <c r="M7" s="34"/>
      <c r="N7" s="34"/>
      <c r="O7" s="34"/>
      <c r="P7" s="34"/>
      <c r="Q7" s="34"/>
      <c r="R7" s="34"/>
      <c r="S7" s="34"/>
      <c r="T7" s="34"/>
      <c r="U7" s="34"/>
      <c r="V7" s="34"/>
      <c r="W7" s="34"/>
      <c r="X7" s="34"/>
      <c r="Y7" s="34"/>
      <c r="Z7" s="34"/>
      <c r="AA7" s="34"/>
    </row>
    <row r="8" spans="1:27" ht="15.75" customHeight="1">
      <c r="A8" s="38"/>
      <c r="B8" s="41"/>
      <c r="C8" s="44"/>
      <c r="D8" s="26" t="s">
        <v>121</v>
      </c>
      <c r="E8" s="47"/>
      <c r="F8" s="34"/>
      <c r="G8" s="34"/>
      <c r="H8" s="34"/>
      <c r="I8" s="34"/>
      <c r="J8" s="34"/>
      <c r="K8" s="34"/>
      <c r="L8" s="34"/>
      <c r="M8" s="34"/>
      <c r="N8" s="34"/>
      <c r="O8" s="34"/>
      <c r="P8" s="34"/>
      <c r="Q8" s="34"/>
      <c r="R8" s="34"/>
      <c r="S8" s="34"/>
      <c r="T8" s="34"/>
      <c r="U8" s="34"/>
      <c r="V8" s="34"/>
      <c r="W8" s="34"/>
      <c r="X8" s="34"/>
      <c r="Y8" s="34"/>
      <c r="Z8" s="34"/>
      <c r="AA8" s="34"/>
    </row>
    <row r="9" spans="1:27" ht="15" customHeight="1">
      <c r="A9" s="36" t="s">
        <v>122</v>
      </c>
      <c r="B9" s="39">
        <f>PhaseII_4thGrade!C35</f>
        <v>7</v>
      </c>
      <c r="C9" s="42" t="s">
        <v>123</v>
      </c>
      <c r="D9" s="31" t="s">
        <v>124</v>
      </c>
      <c r="E9" s="45" t="str">
        <f>IF($B9&lt;6, "Does Not Meet Expectations", IF($B9&gt;7,"Meets Expectations", "Partially Meets Expectations"))</f>
        <v>Partially Meets Expectations</v>
      </c>
      <c r="F9" s="34"/>
      <c r="G9" s="34"/>
      <c r="H9" s="34"/>
      <c r="I9" s="34"/>
      <c r="J9" s="34"/>
      <c r="K9" s="34"/>
      <c r="L9" s="34"/>
      <c r="M9" s="34"/>
      <c r="N9" s="34"/>
      <c r="O9" s="34"/>
      <c r="P9" s="34"/>
      <c r="Q9" s="34"/>
      <c r="R9" s="34"/>
      <c r="S9" s="34"/>
      <c r="T9" s="34"/>
      <c r="U9" s="34"/>
      <c r="V9" s="34"/>
      <c r="W9" s="34"/>
      <c r="X9" s="34"/>
      <c r="Y9" s="34"/>
      <c r="Z9" s="34"/>
      <c r="AA9" s="34"/>
    </row>
    <row r="10" spans="1:27" ht="15.75" customHeight="1">
      <c r="A10" s="37"/>
      <c r="B10" s="40"/>
      <c r="C10" s="43"/>
      <c r="D10" s="18" t="s">
        <v>125</v>
      </c>
      <c r="E10" s="46"/>
      <c r="F10" s="34"/>
      <c r="G10" s="34"/>
      <c r="H10" s="34"/>
      <c r="I10" s="34"/>
      <c r="J10" s="34"/>
      <c r="K10" s="34"/>
      <c r="L10" s="34"/>
      <c r="M10" s="34"/>
      <c r="N10" s="34"/>
      <c r="O10" s="34"/>
      <c r="P10" s="34"/>
      <c r="Q10" s="34"/>
      <c r="R10" s="34"/>
      <c r="S10" s="34"/>
      <c r="T10" s="34"/>
      <c r="U10" s="34"/>
      <c r="V10" s="34"/>
      <c r="W10" s="34"/>
      <c r="X10" s="34"/>
      <c r="Y10" s="34"/>
      <c r="Z10" s="34"/>
      <c r="AA10" s="34"/>
    </row>
    <row r="11" spans="1:27" ht="15.75" customHeight="1">
      <c r="A11" s="38"/>
      <c r="B11" s="41"/>
      <c r="C11" s="44"/>
      <c r="D11" s="19" t="s">
        <v>126</v>
      </c>
      <c r="E11" s="47"/>
      <c r="F11" s="34"/>
      <c r="G11" s="34"/>
      <c r="H11" s="34"/>
      <c r="I11" s="34"/>
      <c r="J11" s="34"/>
      <c r="K11" s="34"/>
      <c r="L11" s="34"/>
      <c r="M11" s="34"/>
      <c r="N11" s="34"/>
      <c r="O11" s="34"/>
      <c r="P11" s="34"/>
      <c r="Q11" s="34"/>
      <c r="R11" s="34"/>
      <c r="S11" s="34"/>
      <c r="T11" s="34"/>
      <c r="U11" s="34"/>
      <c r="V11" s="34"/>
      <c r="W11" s="34"/>
      <c r="X11" s="34"/>
      <c r="Y11" s="34"/>
      <c r="Z11" s="34"/>
      <c r="AA11" s="34"/>
    </row>
    <row r="12" spans="1:27" ht="15.75" customHeight="1">
      <c r="A12" s="36" t="s">
        <v>127</v>
      </c>
      <c r="B12" s="39">
        <f>PhaseII_4thGrade!C42</f>
        <v>3</v>
      </c>
      <c r="C12" s="42" t="s">
        <v>128</v>
      </c>
      <c r="D12" s="31" t="s">
        <v>129</v>
      </c>
      <c r="E12" s="45" t="str">
        <f>IF($B12&lt;1, "Does Not Meet Expectations", IF($B12&gt;2,"Meets Expectations", "Partially Meets Expectations"))</f>
        <v>Meets Expectations</v>
      </c>
      <c r="F12" s="34"/>
      <c r="G12" s="34"/>
      <c r="H12" s="34"/>
      <c r="I12" s="34"/>
      <c r="J12" s="34"/>
      <c r="K12" s="34"/>
      <c r="L12" s="34"/>
      <c r="M12" s="34"/>
      <c r="N12" s="34"/>
      <c r="O12" s="34"/>
      <c r="P12" s="34"/>
      <c r="Q12" s="34"/>
      <c r="R12" s="34"/>
      <c r="S12" s="34"/>
      <c r="T12" s="34"/>
      <c r="U12" s="34"/>
      <c r="V12" s="34"/>
      <c r="W12" s="34"/>
      <c r="X12" s="34"/>
      <c r="Y12" s="34"/>
      <c r="Z12" s="34"/>
      <c r="AA12" s="34"/>
    </row>
    <row r="13" spans="1:27" ht="15.75" customHeight="1">
      <c r="A13" s="37"/>
      <c r="B13" s="40"/>
      <c r="C13" s="43"/>
      <c r="D13" s="18" t="s">
        <v>130</v>
      </c>
      <c r="E13" s="46"/>
      <c r="F13" s="34"/>
      <c r="G13" s="34"/>
      <c r="H13" s="34"/>
      <c r="I13" s="34"/>
      <c r="J13" s="34"/>
      <c r="K13" s="34"/>
      <c r="L13" s="34"/>
      <c r="M13" s="34"/>
      <c r="N13" s="34"/>
      <c r="O13" s="34"/>
      <c r="P13" s="34"/>
      <c r="Q13" s="34"/>
      <c r="R13" s="34"/>
      <c r="S13" s="34"/>
      <c r="T13" s="34"/>
      <c r="U13" s="34"/>
      <c r="V13" s="34"/>
      <c r="W13" s="34"/>
      <c r="X13" s="34"/>
      <c r="Y13" s="34"/>
      <c r="Z13" s="34"/>
      <c r="AA13" s="34"/>
    </row>
    <row r="14" spans="1:27" ht="15.75" customHeight="1">
      <c r="A14" s="38"/>
      <c r="B14" s="41"/>
      <c r="C14" s="44"/>
      <c r="D14" s="18" t="s">
        <v>131</v>
      </c>
      <c r="E14" s="47"/>
      <c r="F14" s="34"/>
      <c r="G14" s="34"/>
      <c r="H14" s="34"/>
      <c r="I14" s="34"/>
      <c r="J14" s="34"/>
      <c r="K14" s="34"/>
      <c r="L14" s="34"/>
      <c r="M14" s="34"/>
      <c r="N14" s="34"/>
      <c r="O14" s="34"/>
      <c r="P14" s="34"/>
      <c r="Q14" s="34"/>
      <c r="R14" s="34"/>
      <c r="S14" s="34"/>
      <c r="T14" s="34"/>
      <c r="U14" s="34"/>
      <c r="V14" s="34"/>
      <c r="W14" s="34"/>
      <c r="X14" s="34"/>
      <c r="Y14" s="34"/>
      <c r="Z14" s="34"/>
      <c r="AA14" s="34"/>
    </row>
    <row r="15" spans="1:27" ht="15.75" customHeight="1">
      <c r="A15" s="36" t="s">
        <v>132</v>
      </c>
      <c r="B15" s="39">
        <f>PhaseII_4thGrade!C58</f>
        <v>12</v>
      </c>
      <c r="C15" s="42" t="s">
        <v>133</v>
      </c>
      <c r="D15" s="31" t="s">
        <v>134</v>
      </c>
      <c r="E15" s="45" t="str">
        <f>IF($B15&lt;8, "Does Not Meet Expectations", IF($B15&gt;10,"Meets Expectations", "Partially Meets Expectations"))</f>
        <v>Meets Expectations</v>
      </c>
      <c r="F15" s="34"/>
      <c r="G15" s="34"/>
      <c r="H15" s="34"/>
      <c r="I15" s="34"/>
      <c r="J15" s="34"/>
      <c r="K15" s="34"/>
      <c r="L15" s="34"/>
      <c r="M15" s="34"/>
      <c r="N15" s="34"/>
      <c r="O15" s="34"/>
      <c r="P15" s="34"/>
      <c r="Q15" s="34"/>
      <c r="R15" s="34"/>
      <c r="S15" s="34"/>
      <c r="T15" s="34"/>
      <c r="U15" s="34"/>
      <c r="V15" s="34"/>
      <c r="W15" s="34"/>
      <c r="X15" s="34"/>
      <c r="Y15" s="34"/>
      <c r="Z15" s="34"/>
      <c r="AA15" s="34"/>
    </row>
    <row r="16" spans="1:27" ht="15.75" customHeight="1">
      <c r="A16" s="37"/>
      <c r="B16" s="40"/>
      <c r="C16" s="43"/>
      <c r="D16" s="18" t="s">
        <v>135</v>
      </c>
      <c r="E16" s="46"/>
      <c r="F16" s="34"/>
      <c r="G16" s="34"/>
      <c r="H16" s="34"/>
      <c r="I16" s="34"/>
      <c r="J16" s="34"/>
      <c r="K16" s="34"/>
      <c r="L16" s="34"/>
      <c r="M16" s="34"/>
      <c r="N16" s="34"/>
      <c r="O16" s="34"/>
      <c r="P16" s="34"/>
      <c r="Q16" s="34"/>
      <c r="R16" s="34"/>
      <c r="S16" s="34"/>
      <c r="T16" s="34"/>
      <c r="U16" s="34"/>
      <c r="V16" s="34"/>
      <c r="W16" s="34"/>
      <c r="X16" s="34"/>
      <c r="Y16" s="34"/>
      <c r="Z16" s="34"/>
      <c r="AA16" s="34"/>
    </row>
    <row r="17" spans="1:27" ht="15.75" customHeight="1">
      <c r="A17" s="38"/>
      <c r="B17" s="41"/>
      <c r="C17" s="44"/>
      <c r="D17" s="18" t="s">
        <v>136</v>
      </c>
      <c r="E17" s="47"/>
      <c r="F17" s="34"/>
      <c r="G17" s="34"/>
      <c r="H17" s="34"/>
      <c r="I17" s="34"/>
      <c r="J17" s="34"/>
      <c r="K17" s="34"/>
      <c r="L17" s="34"/>
      <c r="M17" s="34"/>
      <c r="N17" s="34"/>
      <c r="O17" s="34"/>
      <c r="P17" s="34"/>
      <c r="Q17" s="34"/>
      <c r="R17" s="34"/>
      <c r="S17" s="34"/>
      <c r="T17" s="34"/>
      <c r="U17" s="34"/>
      <c r="V17" s="34"/>
      <c r="W17" s="34"/>
      <c r="X17" s="34"/>
      <c r="Y17" s="34"/>
      <c r="Z17" s="34"/>
      <c r="AA17" s="34"/>
    </row>
    <row r="18" spans="1:27" ht="15.75" customHeight="1">
      <c r="A18" s="36" t="s">
        <v>137</v>
      </c>
      <c r="B18" s="39">
        <f>PhaseII_4thGrade!C70</f>
        <v>9</v>
      </c>
      <c r="C18" s="49" t="s">
        <v>138</v>
      </c>
      <c r="D18" s="31" t="s">
        <v>139</v>
      </c>
      <c r="E18" s="45" t="str">
        <f>IF($B18&lt;6, "Does Not Meet Expectations", IF($B18&gt;7,"Meets Expectations", "Partially Meets Expectations"))</f>
        <v>Meets Expectations</v>
      </c>
      <c r="F18" s="34"/>
      <c r="G18" s="34"/>
      <c r="H18" s="34"/>
      <c r="I18" s="34"/>
      <c r="J18" s="34"/>
      <c r="K18" s="34"/>
      <c r="L18" s="34"/>
      <c r="M18" s="34"/>
      <c r="N18" s="34"/>
      <c r="O18" s="34"/>
      <c r="P18" s="34"/>
      <c r="Q18" s="34"/>
      <c r="R18" s="34"/>
      <c r="S18" s="34"/>
      <c r="T18" s="34"/>
      <c r="U18" s="34"/>
      <c r="V18" s="34"/>
      <c r="W18" s="34"/>
      <c r="X18" s="34"/>
      <c r="Y18" s="34"/>
      <c r="Z18" s="34"/>
      <c r="AA18" s="34"/>
    </row>
    <row r="19" spans="1:27" ht="15.75" customHeight="1">
      <c r="A19" s="37"/>
      <c r="B19" s="40"/>
      <c r="C19" s="50"/>
      <c r="D19" s="18" t="s">
        <v>125</v>
      </c>
      <c r="E19" s="46"/>
      <c r="F19" s="34"/>
      <c r="G19" s="34"/>
      <c r="H19" s="34"/>
      <c r="I19" s="34"/>
      <c r="J19" s="34"/>
      <c r="K19" s="34"/>
      <c r="L19" s="34"/>
      <c r="M19" s="34"/>
      <c r="N19" s="34"/>
      <c r="O19" s="34"/>
      <c r="P19" s="34"/>
      <c r="Q19" s="34"/>
      <c r="R19" s="34"/>
      <c r="S19" s="34"/>
      <c r="T19" s="34"/>
      <c r="U19" s="34"/>
      <c r="V19" s="34"/>
      <c r="W19" s="34"/>
      <c r="X19" s="34"/>
      <c r="Y19" s="34"/>
      <c r="Z19" s="34"/>
      <c r="AA19" s="34"/>
    </row>
    <row r="20" spans="1:27" ht="15.75" customHeight="1">
      <c r="A20" s="38"/>
      <c r="B20" s="41"/>
      <c r="C20" s="51"/>
      <c r="D20" s="32" t="s">
        <v>126</v>
      </c>
      <c r="E20" s="47"/>
      <c r="F20" s="34"/>
      <c r="G20" s="34"/>
      <c r="H20" s="34"/>
      <c r="I20" s="34"/>
      <c r="J20" s="34"/>
      <c r="K20" s="34"/>
      <c r="L20" s="34"/>
      <c r="M20" s="34"/>
      <c r="N20" s="34"/>
      <c r="O20" s="34"/>
      <c r="P20" s="34"/>
      <c r="Q20" s="34"/>
      <c r="R20" s="34"/>
      <c r="S20" s="34"/>
      <c r="T20" s="34"/>
      <c r="U20" s="34"/>
      <c r="V20" s="34"/>
      <c r="W20" s="34"/>
      <c r="X20" s="34"/>
      <c r="Y20" s="34"/>
      <c r="Z20" s="34"/>
      <c r="AA20" s="34"/>
    </row>
    <row r="21" spans="1:27" ht="15.75" customHeight="1">
      <c r="A21" s="20"/>
      <c r="B21" s="21"/>
      <c r="C21" s="21"/>
      <c r="D21" s="22" t="s">
        <v>140</v>
      </c>
      <c r="E21" s="23" t="s">
        <v>7</v>
      </c>
      <c r="F21" s="34"/>
      <c r="G21" s="34"/>
      <c r="H21" s="34"/>
      <c r="I21" s="34"/>
      <c r="J21" s="34"/>
      <c r="K21" s="34"/>
      <c r="L21" s="34"/>
      <c r="M21" s="34"/>
      <c r="N21" s="34"/>
      <c r="O21" s="34"/>
      <c r="P21" s="34"/>
      <c r="Q21" s="34"/>
      <c r="R21" s="34"/>
      <c r="S21" s="34"/>
      <c r="T21" s="34"/>
      <c r="U21" s="34"/>
      <c r="V21" s="34"/>
      <c r="W21" s="34"/>
      <c r="X21" s="34"/>
      <c r="Y21" s="34"/>
      <c r="Z21" s="34"/>
      <c r="AA21" s="34"/>
    </row>
    <row r="22" spans="1:27" ht="1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ht="15.75" customHeight="1">
      <c r="A23" s="5" t="s">
        <v>141</v>
      </c>
      <c r="B23" s="13"/>
      <c r="C23" s="13"/>
      <c r="D23" s="13"/>
      <c r="E23" s="14"/>
      <c r="F23" s="34"/>
      <c r="G23" s="34"/>
      <c r="H23" s="34"/>
      <c r="I23" s="34"/>
      <c r="J23" s="34"/>
      <c r="K23" s="34"/>
      <c r="L23" s="34"/>
      <c r="M23" s="34"/>
      <c r="N23" s="34"/>
      <c r="O23" s="34"/>
      <c r="P23" s="34"/>
      <c r="Q23" s="34"/>
      <c r="R23" s="34"/>
      <c r="S23" s="34"/>
      <c r="T23" s="34"/>
      <c r="U23" s="34"/>
      <c r="V23" s="34"/>
      <c r="W23" s="34"/>
      <c r="X23" s="34"/>
      <c r="Y23" s="34"/>
      <c r="Z23" s="34"/>
      <c r="AA23" s="34"/>
    </row>
    <row r="24" spans="1:27" ht="15.75" customHeight="1">
      <c r="A24" s="15" t="s">
        <v>112</v>
      </c>
      <c r="B24" s="33" t="s">
        <v>113</v>
      </c>
      <c r="C24" s="33" t="s">
        <v>114</v>
      </c>
      <c r="D24" s="16" t="s">
        <v>115</v>
      </c>
      <c r="E24" s="17" t="s">
        <v>116</v>
      </c>
      <c r="F24" s="34"/>
      <c r="G24" s="34"/>
      <c r="H24" s="34"/>
      <c r="I24" s="34"/>
      <c r="J24" s="34"/>
      <c r="K24" s="34"/>
      <c r="L24" s="34"/>
      <c r="M24" s="34"/>
      <c r="N24" s="34"/>
      <c r="O24" s="34"/>
      <c r="P24" s="34"/>
      <c r="Q24" s="34"/>
      <c r="R24" s="34"/>
      <c r="S24" s="34"/>
      <c r="T24" s="34"/>
      <c r="U24" s="34"/>
      <c r="V24" s="34"/>
      <c r="W24" s="34"/>
      <c r="X24" s="34"/>
      <c r="Y24" s="34"/>
      <c r="Z24" s="34"/>
      <c r="AA24" s="34"/>
    </row>
    <row r="25" spans="1:27" ht="15.75" customHeight="1">
      <c r="A25" s="48" t="s">
        <v>117</v>
      </c>
      <c r="B25" s="39">
        <f>PhaseII_5thGrade!C22</f>
        <v>5</v>
      </c>
      <c r="C25" s="42" t="s">
        <v>118</v>
      </c>
      <c r="D25" s="25" t="s">
        <v>119</v>
      </c>
      <c r="E25" s="45" t="str">
        <f>IF($B25&lt;3, "Does Not Meet Expectations", IF($B25&gt;4,"Meets Expectations", "Partially Meets Expectations"))</f>
        <v>Meets Expectations</v>
      </c>
      <c r="F25" s="34"/>
      <c r="G25" s="34"/>
      <c r="H25" s="34"/>
      <c r="I25" s="34"/>
      <c r="J25" s="34"/>
      <c r="K25" s="34"/>
      <c r="L25" s="34"/>
      <c r="M25" s="34"/>
      <c r="N25" s="34"/>
      <c r="O25" s="34"/>
      <c r="P25" s="34"/>
      <c r="Q25" s="34"/>
      <c r="R25" s="34"/>
      <c r="S25" s="34"/>
      <c r="T25" s="34"/>
      <c r="U25" s="34"/>
      <c r="V25" s="34"/>
      <c r="W25" s="34"/>
      <c r="X25" s="34"/>
      <c r="Y25" s="34"/>
      <c r="Z25" s="34"/>
      <c r="AA25" s="34"/>
    </row>
    <row r="26" spans="1:27" ht="15.75" customHeight="1">
      <c r="A26" s="37"/>
      <c r="B26" s="40"/>
      <c r="C26" s="43"/>
      <c r="D26" s="26" t="s">
        <v>120</v>
      </c>
      <c r="E26" s="46"/>
      <c r="F26" s="34"/>
      <c r="G26" s="34"/>
      <c r="H26" s="34"/>
      <c r="I26" s="34"/>
      <c r="J26" s="34"/>
      <c r="K26" s="34"/>
      <c r="L26" s="34"/>
      <c r="M26" s="34"/>
      <c r="N26" s="34"/>
      <c r="O26" s="34"/>
      <c r="P26" s="34"/>
      <c r="Q26" s="34"/>
      <c r="R26" s="34"/>
      <c r="S26" s="34"/>
      <c r="T26" s="34"/>
      <c r="U26" s="34"/>
      <c r="V26" s="34"/>
      <c r="W26" s="34"/>
      <c r="X26" s="34"/>
      <c r="Y26" s="34"/>
      <c r="Z26" s="34"/>
      <c r="AA26" s="34"/>
    </row>
    <row r="27" spans="1:27" ht="15.75" customHeight="1">
      <c r="A27" s="38"/>
      <c r="B27" s="41"/>
      <c r="C27" s="44"/>
      <c r="D27" s="26" t="s">
        <v>121</v>
      </c>
      <c r="E27" s="47"/>
      <c r="F27" s="34"/>
      <c r="G27" s="34"/>
      <c r="H27" s="34"/>
      <c r="I27" s="34"/>
      <c r="J27" s="34"/>
      <c r="K27" s="34"/>
      <c r="L27" s="34"/>
      <c r="M27" s="34"/>
      <c r="N27" s="34"/>
      <c r="O27" s="34"/>
      <c r="P27" s="34"/>
      <c r="Q27" s="34"/>
      <c r="R27" s="34"/>
      <c r="S27" s="34"/>
      <c r="T27" s="34"/>
      <c r="U27" s="34"/>
      <c r="V27" s="34"/>
      <c r="W27" s="34"/>
      <c r="X27" s="34"/>
      <c r="Y27" s="34"/>
      <c r="Z27" s="34"/>
      <c r="AA27" s="34"/>
    </row>
    <row r="28" spans="1:27" ht="15" customHeight="1">
      <c r="A28" s="36" t="s">
        <v>122</v>
      </c>
      <c r="B28" s="39">
        <f>PhaseII_5thGrade!C35</f>
        <v>7</v>
      </c>
      <c r="C28" s="42" t="s">
        <v>123</v>
      </c>
      <c r="D28" s="31" t="s">
        <v>124</v>
      </c>
      <c r="E28" s="45" t="str">
        <f>IF($B28&lt;6, "Does Not Meet Expectations", IF($B28&gt;7,"Meets Expectations", "Partially Meets Expectations"))</f>
        <v>Partially Meets Expectations</v>
      </c>
      <c r="F28" s="34"/>
      <c r="G28" s="34"/>
      <c r="H28" s="34"/>
      <c r="I28" s="34"/>
      <c r="J28" s="34"/>
      <c r="K28" s="34"/>
      <c r="L28" s="34"/>
      <c r="M28" s="34"/>
      <c r="N28" s="34"/>
      <c r="O28" s="34"/>
      <c r="P28" s="34"/>
      <c r="Q28" s="34"/>
      <c r="R28" s="34"/>
      <c r="S28" s="34"/>
      <c r="T28" s="34"/>
      <c r="U28" s="34"/>
      <c r="V28" s="34"/>
      <c r="W28" s="34"/>
      <c r="X28" s="34"/>
      <c r="Y28" s="34"/>
      <c r="Z28" s="34"/>
      <c r="AA28" s="34"/>
    </row>
    <row r="29" spans="1:27" ht="15.75" customHeight="1">
      <c r="A29" s="37"/>
      <c r="B29" s="40"/>
      <c r="C29" s="43"/>
      <c r="D29" s="18" t="s">
        <v>125</v>
      </c>
      <c r="E29" s="46"/>
      <c r="F29" s="34"/>
      <c r="G29" s="34"/>
      <c r="H29" s="34"/>
      <c r="I29" s="34"/>
      <c r="J29" s="34"/>
      <c r="K29" s="34"/>
      <c r="L29" s="34"/>
      <c r="M29" s="34"/>
      <c r="N29" s="34"/>
      <c r="O29" s="34"/>
      <c r="P29" s="34"/>
      <c r="Q29" s="34"/>
      <c r="R29" s="34"/>
      <c r="S29" s="34"/>
      <c r="T29" s="34"/>
      <c r="U29" s="34"/>
      <c r="V29" s="34"/>
      <c r="W29" s="34"/>
      <c r="X29" s="34"/>
      <c r="Y29" s="34"/>
      <c r="Z29" s="34"/>
      <c r="AA29" s="34"/>
    </row>
    <row r="30" spans="1:27" ht="15.75" customHeight="1">
      <c r="A30" s="38"/>
      <c r="B30" s="41"/>
      <c r="C30" s="44"/>
      <c r="D30" s="19" t="s">
        <v>126</v>
      </c>
      <c r="E30" s="47"/>
      <c r="F30" s="34"/>
      <c r="G30" s="34"/>
      <c r="H30" s="34"/>
      <c r="I30" s="34"/>
      <c r="J30" s="34"/>
      <c r="K30" s="34"/>
      <c r="L30" s="34"/>
      <c r="M30" s="34"/>
      <c r="N30" s="34"/>
      <c r="O30" s="34"/>
      <c r="P30" s="34"/>
      <c r="Q30" s="34"/>
      <c r="R30" s="34"/>
      <c r="S30" s="34"/>
      <c r="T30" s="34"/>
      <c r="U30" s="34"/>
      <c r="V30" s="34"/>
      <c r="W30" s="34"/>
      <c r="X30" s="34"/>
      <c r="Y30" s="34"/>
      <c r="Z30" s="34"/>
      <c r="AA30" s="34"/>
    </row>
    <row r="31" spans="1:27" ht="15.75" customHeight="1">
      <c r="A31" s="36" t="s">
        <v>127</v>
      </c>
      <c r="B31" s="39">
        <f>PhaseII_5thGrade!C42</f>
        <v>3</v>
      </c>
      <c r="C31" s="42" t="s">
        <v>128</v>
      </c>
      <c r="D31" s="31" t="s">
        <v>129</v>
      </c>
      <c r="E31" s="45" t="str">
        <f>IF($B31&lt;1, "Does Not Meet Expectations", IF($B31&gt;2,"Meets Expectations", "Partially Meets Expectations"))</f>
        <v>Meets Expectations</v>
      </c>
      <c r="F31" s="34"/>
      <c r="G31" s="34"/>
      <c r="H31" s="34"/>
      <c r="I31" s="34"/>
      <c r="J31" s="34"/>
      <c r="K31" s="34"/>
      <c r="L31" s="34"/>
      <c r="M31" s="34"/>
      <c r="N31" s="34"/>
      <c r="O31" s="34"/>
      <c r="P31" s="34"/>
      <c r="Q31" s="34"/>
      <c r="R31" s="34"/>
      <c r="S31" s="34"/>
      <c r="T31" s="34"/>
      <c r="U31" s="34"/>
      <c r="V31" s="34"/>
      <c r="W31" s="34"/>
      <c r="X31" s="34"/>
      <c r="Y31" s="34"/>
      <c r="Z31" s="34"/>
      <c r="AA31" s="34"/>
    </row>
    <row r="32" spans="1:27" ht="15.75" customHeight="1">
      <c r="A32" s="37"/>
      <c r="B32" s="40"/>
      <c r="C32" s="43"/>
      <c r="D32" s="18" t="s">
        <v>130</v>
      </c>
      <c r="E32" s="46"/>
      <c r="F32" s="34"/>
      <c r="G32" s="34"/>
      <c r="H32" s="34"/>
      <c r="I32" s="34"/>
      <c r="J32" s="34"/>
      <c r="K32" s="34"/>
      <c r="L32" s="34"/>
      <c r="M32" s="34"/>
      <c r="N32" s="34"/>
      <c r="O32" s="34"/>
      <c r="P32" s="34"/>
      <c r="Q32" s="34"/>
      <c r="R32" s="34"/>
      <c r="S32" s="34"/>
      <c r="T32" s="34"/>
      <c r="U32" s="34"/>
      <c r="V32" s="34"/>
      <c r="W32" s="34"/>
      <c r="X32" s="34"/>
      <c r="Y32" s="34"/>
      <c r="Z32" s="34"/>
      <c r="AA32" s="34"/>
    </row>
    <row r="33" spans="1:27" ht="15.75" customHeight="1">
      <c r="A33" s="38"/>
      <c r="B33" s="41"/>
      <c r="C33" s="44"/>
      <c r="D33" s="18" t="s">
        <v>131</v>
      </c>
      <c r="E33" s="47"/>
      <c r="F33" s="34"/>
      <c r="G33" s="34"/>
      <c r="H33" s="34"/>
      <c r="I33" s="34"/>
      <c r="J33" s="34"/>
      <c r="K33" s="34"/>
      <c r="L33" s="34"/>
      <c r="M33" s="34"/>
      <c r="N33" s="34"/>
      <c r="O33" s="34"/>
      <c r="P33" s="34"/>
      <c r="Q33" s="34"/>
      <c r="R33" s="34"/>
      <c r="S33" s="34"/>
      <c r="T33" s="34"/>
      <c r="U33" s="34"/>
      <c r="V33" s="34"/>
      <c r="W33" s="34"/>
      <c r="X33" s="34"/>
      <c r="Y33" s="34"/>
      <c r="Z33" s="34"/>
      <c r="AA33" s="34"/>
    </row>
    <row r="34" spans="1:27" ht="15.75" customHeight="1">
      <c r="A34" s="36" t="s">
        <v>132</v>
      </c>
      <c r="B34" s="39">
        <f>PhaseII_5thGrade!C58</f>
        <v>12</v>
      </c>
      <c r="C34" s="42" t="s">
        <v>133</v>
      </c>
      <c r="D34" s="31" t="s">
        <v>134</v>
      </c>
      <c r="E34" s="45" t="str">
        <f>IF($B34&lt;8, "Does Not Meet Expectations", IF($B34&gt;10,"Meets Expectations", "Partially Meets Expectations"))</f>
        <v>Meets Expectations</v>
      </c>
      <c r="F34" s="34"/>
      <c r="G34" s="34"/>
      <c r="H34" s="34"/>
      <c r="I34" s="34"/>
      <c r="J34" s="34"/>
      <c r="K34" s="34"/>
      <c r="L34" s="34"/>
      <c r="M34" s="34"/>
      <c r="N34" s="34"/>
      <c r="O34" s="34"/>
      <c r="P34" s="34"/>
      <c r="Q34" s="34"/>
      <c r="R34" s="34"/>
      <c r="S34" s="34"/>
      <c r="T34" s="34"/>
      <c r="U34" s="34"/>
      <c r="V34" s="34"/>
      <c r="W34" s="34"/>
      <c r="X34" s="34"/>
      <c r="Y34" s="34"/>
      <c r="Z34" s="34"/>
      <c r="AA34" s="34"/>
    </row>
    <row r="35" spans="1:27" ht="15.75" customHeight="1">
      <c r="A35" s="37"/>
      <c r="B35" s="40"/>
      <c r="C35" s="43"/>
      <c r="D35" s="18" t="s">
        <v>135</v>
      </c>
      <c r="E35" s="46"/>
      <c r="F35" s="34"/>
      <c r="G35" s="34"/>
      <c r="H35" s="34"/>
      <c r="I35" s="34"/>
      <c r="J35" s="34"/>
      <c r="K35" s="34"/>
      <c r="L35" s="34"/>
      <c r="M35" s="34"/>
      <c r="N35" s="34"/>
      <c r="O35" s="34"/>
      <c r="P35" s="34"/>
      <c r="Q35" s="34"/>
      <c r="R35" s="34"/>
      <c r="S35" s="34"/>
      <c r="T35" s="34"/>
      <c r="U35" s="34"/>
      <c r="V35" s="34"/>
      <c r="W35" s="34"/>
      <c r="X35" s="34"/>
      <c r="Y35" s="34"/>
      <c r="Z35" s="34"/>
      <c r="AA35" s="34"/>
    </row>
    <row r="36" spans="1:27" ht="15.75" customHeight="1">
      <c r="A36" s="38"/>
      <c r="B36" s="41"/>
      <c r="C36" s="44"/>
      <c r="D36" s="18" t="s">
        <v>136</v>
      </c>
      <c r="E36" s="47"/>
      <c r="F36" s="34"/>
      <c r="G36" s="34"/>
      <c r="H36" s="34"/>
      <c r="I36" s="34"/>
      <c r="J36" s="34"/>
      <c r="K36" s="34"/>
      <c r="L36" s="34"/>
      <c r="M36" s="34"/>
      <c r="N36" s="34"/>
      <c r="O36" s="34"/>
      <c r="P36" s="34"/>
      <c r="Q36" s="34"/>
      <c r="R36" s="34"/>
      <c r="S36" s="34"/>
      <c r="T36" s="34"/>
      <c r="U36" s="34"/>
      <c r="V36" s="34"/>
      <c r="W36" s="34"/>
      <c r="X36" s="34"/>
      <c r="Y36" s="34"/>
      <c r="Z36" s="34"/>
      <c r="AA36" s="34"/>
    </row>
    <row r="37" spans="1:27" ht="15.75" customHeight="1">
      <c r="A37" s="36" t="s">
        <v>137</v>
      </c>
      <c r="B37" s="39">
        <f>PhaseII_5thGrade!C70</f>
        <v>9</v>
      </c>
      <c r="C37" s="49" t="s">
        <v>138</v>
      </c>
      <c r="D37" s="31" t="s">
        <v>139</v>
      </c>
      <c r="E37" s="45" t="str">
        <f>IF($B37&lt;6, "Does Not Meet Expectations", IF($B37&gt;7,"Meets Expectations", "Partially Meets Expectations"))</f>
        <v>Meets Expectations</v>
      </c>
      <c r="F37" s="34"/>
      <c r="G37" s="34"/>
      <c r="H37" s="34"/>
      <c r="I37" s="34"/>
      <c r="J37" s="34"/>
      <c r="K37" s="34"/>
      <c r="L37" s="34"/>
      <c r="M37" s="34"/>
      <c r="N37" s="34"/>
      <c r="O37" s="34"/>
      <c r="P37" s="34"/>
      <c r="Q37" s="34"/>
      <c r="R37" s="34"/>
      <c r="S37" s="34"/>
      <c r="T37" s="34"/>
      <c r="U37" s="34"/>
      <c r="V37" s="34"/>
      <c r="W37" s="34"/>
      <c r="X37" s="34"/>
      <c r="Y37" s="34"/>
      <c r="Z37" s="34"/>
      <c r="AA37" s="34"/>
    </row>
    <row r="38" spans="1:27" ht="15.75" customHeight="1">
      <c r="A38" s="37"/>
      <c r="B38" s="40"/>
      <c r="C38" s="50"/>
      <c r="D38" s="18" t="s">
        <v>125</v>
      </c>
      <c r="E38" s="46"/>
      <c r="F38" s="34"/>
      <c r="G38" s="34"/>
      <c r="H38" s="34"/>
      <c r="I38" s="34"/>
      <c r="J38" s="34"/>
      <c r="K38" s="34"/>
      <c r="L38" s="34"/>
      <c r="M38" s="34"/>
      <c r="N38" s="34"/>
      <c r="O38" s="34"/>
      <c r="P38" s="34"/>
      <c r="Q38" s="34"/>
      <c r="R38" s="34"/>
      <c r="S38" s="34"/>
      <c r="T38" s="34"/>
      <c r="U38" s="34"/>
      <c r="V38" s="34"/>
      <c r="W38" s="34"/>
      <c r="X38" s="34"/>
      <c r="Y38" s="34"/>
      <c r="Z38" s="34"/>
      <c r="AA38" s="34"/>
    </row>
    <row r="39" spans="1:27" ht="15.75" customHeight="1">
      <c r="A39" s="38"/>
      <c r="B39" s="41"/>
      <c r="C39" s="51"/>
      <c r="D39" s="32" t="s">
        <v>126</v>
      </c>
      <c r="E39" s="47"/>
      <c r="F39" s="34"/>
      <c r="G39" s="34"/>
      <c r="H39" s="34"/>
      <c r="I39" s="34"/>
      <c r="J39" s="34"/>
      <c r="K39" s="34"/>
      <c r="L39" s="34"/>
      <c r="M39" s="34"/>
      <c r="N39" s="34"/>
      <c r="O39" s="34"/>
      <c r="P39" s="34"/>
      <c r="Q39" s="34"/>
      <c r="R39" s="34"/>
      <c r="S39" s="34"/>
      <c r="T39" s="34"/>
      <c r="U39" s="34"/>
      <c r="V39" s="34"/>
      <c r="W39" s="34"/>
      <c r="X39" s="34"/>
      <c r="Y39" s="34"/>
      <c r="Z39" s="34"/>
      <c r="AA39" s="34"/>
    </row>
    <row r="40" spans="1:27" ht="15.75" customHeight="1">
      <c r="A40" s="20"/>
      <c r="B40" s="21"/>
      <c r="C40" s="21"/>
      <c r="D40" s="22" t="s">
        <v>140</v>
      </c>
      <c r="E40" s="23" t="s">
        <v>7</v>
      </c>
      <c r="F40" s="34"/>
      <c r="G40" s="34"/>
      <c r="H40" s="34"/>
      <c r="I40" s="34"/>
      <c r="J40" s="34"/>
      <c r="K40" s="34"/>
      <c r="L40" s="34"/>
      <c r="M40" s="34"/>
      <c r="N40" s="34"/>
      <c r="O40" s="34"/>
      <c r="P40" s="34"/>
      <c r="Q40" s="34"/>
      <c r="R40" s="34"/>
      <c r="S40" s="34"/>
      <c r="T40" s="34"/>
      <c r="U40" s="34"/>
      <c r="V40" s="34"/>
      <c r="W40" s="34"/>
      <c r="X40" s="34"/>
      <c r="Y40" s="34"/>
      <c r="Z40" s="34"/>
      <c r="AA40" s="34"/>
    </row>
    <row r="41" spans="1:27" ht="15" hidden="1"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5" hidden="1"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sheetData>
  <sheetProtection algorithmName="SHA-512" hashValue="uFYmPtZGcoRWKSJXr1Kwcb5kdGLX9rE8cfAkVlMdrw4ukQVmDg6vIHzYFRux4cB7adPPwCFF38E7fFQzXRH8Pw==" saltValue="Lfub66P3G+bpVqUNg8MCLw==" spinCount="100000" sheet="1" objects="1" scenarios="1"/>
  <mergeCells count="43">
    <mergeCell ref="A1:E1"/>
    <mergeCell ref="A2:E2"/>
    <mergeCell ref="A3:E3"/>
    <mergeCell ref="A15:A17"/>
    <mergeCell ref="B15:B17"/>
    <mergeCell ref="C15:C17"/>
    <mergeCell ref="E15:E17"/>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34:A36"/>
    <mergeCell ref="B34:B36"/>
    <mergeCell ref="C34:C36"/>
    <mergeCell ref="E34:E36"/>
    <mergeCell ref="A37:A39"/>
    <mergeCell ref="B37:B39"/>
    <mergeCell ref="C37:C39"/>
    <mergeCell ref="E37:E39"/>
    <mergeCell ref="A31:A33"/>
    <mergeCell ref="B31:B33"/>
    <mergeCell ref="C31:C33"/>
    <mergeCell ref="E31:E33"/>
    <mergeCell ref="A25:A27"/>
    <mergeCell ref="B25:B27"/>
    <mergeCell ref="C25:C27"/>
    <mergeCell ref="E25:E27"/>
    <mergeCell ref="A28:A30"/>
    <mergeCell ref="B28:B30"/>
    <mergeCell ref="C28:C30"/>
    <mergeCell ref="E28:E30"/>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zoomScale="150" zoomScaleNormal="150" workbookViewId="0">
      <selection activeCell="A6" sqref="A6:XFD1048576"/>
    </sheetView>
  </sheetViews>
  <sheetFormatPr defaultColWidth="0" defaultRowHeight="15" customHeight="1" zeroHeight="1"/>
  <cols>
    <col min="1" max="1" width="37.42578125" style="3" customWidth="1"/>
    <col min="2" max="2" width="45" style="3" customWidth="1"/>
    <col min="3" max="26" width="8.7109375" style="3" hidden="1"/>
    <col min="27" max="16384" width="0" style="3" hidden="1"/>
  </cols>
  <sheetData>
    <row r="1" spans="1:26" ht="18.95">
      <c r="A1" s="27" t="s">
        <v>142</v>
      </c>
      <c r="B1" s="97"/>
      <c r="C1" s="34"/>
      <c r="D1" s="34"/>
      <c r="E1" s="34"/>
      <c r="F1" s="34"/>
      <c r="G1" s="34"/>
      <c r="H1" s="34"/>
      <c r="I1" s="34"/>
      <c r="J1" s="34"/>
      <c r="K1" s="34"/>
      <c r="L1" s="34"/>
      <c r="M1" s="34"/>
      <c r="N1" s="34"/>
      <c r="O1" s="34"/>
      <c r="P1" s="34"/>
      <c r="Q1" s="34"/>
      <c r="R1" s="34"/>
      <c r="S1" s="34"/>
      <c r="T1" s="34"/>
      <c r="U1" s="34"/>
      <c r="V1" s="34"/>
      <c r="W1" s="34"/>
      <c r="X1" s="34"/>
      <c r="Y1" s="34"/>
      <c r="Z1" s="34"/>
    </row>
    <row r="2" spans="1:26" ht="15" customHeight="1">
      <c r="A2" s="29" t="s">
        <v>143</v>
      </c>
      <c r="B2" s="30" t="s">
        <v>144</v>
      </c>
      <c r="C2" s="34"/>
      <c r="D2" s="34"/>
      <c r="E2" s="34"/>
      <c r="F2" s="34"/>
      <c r="G2" s="34"/>
      <c r="H2" s="34"/>
      <c r="I2" s="34"/>
      <c r="J2" s="34"/>
      <c r="K2" s="34"/>
      <c r="L2" s="34"/>
      <c r="M2" s="34"/>
      <c r="N2" s="34"/>
      <c r="O2" s="34"/>
      <c r="P2" s="34"/>
      <c r="Q2" s="34"/>
      <c r="R2" s="34"/>
      <c r="S2" s="34"/>
      <c r="T2" s="34"/>
      <c r="U2" s="34"/>
      <c r="V2" s="34"/>
      <c r="W2" s="34"/>
      <c r="X2" s="34"/>
      <c r="Y2" s="34"/>
      <c r="Z2" s="34"/>
    </row>
    <row r="3" spans="1:26" ht="15" customHeight="1">
      <c r="A3" s="24" t="s">
        <v>111</v>
      </c>
      <c r="B3" s="17" t="s">
        <v>7</v>
      </c>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c r="A4" s="24" t="s">
        <v>141</v>
      </c>
      <c r="B4" s="17" t="s">
        <v>7</v>
      </c>
      <c r="C4" s="34"/>
      <c r="D4" s="34"/>
      <c r="E4" s="34"/>
      <c r="F4" s="34"/>
      <c r="G4" s="34"/>
      <c r="H4" s="34"/>
      <c r="I4" s="34"/>
      <c r="J4" s="34"/>
      <c r="K4" s="34"/>
      <c r="L4" s="34"/>
      <c r="M4" s="34"/>
      <c r="N4" s="34"/>
      <c r="O4" s="34"/>
      <c r="P4" s="34"/>
      <c r="Q4" s="34"/>
      <c r="R4" s="34"/>
      <c r="S4" s="34"/>
      <c r="T4" s="34"/>
      <c r="U4" s="34"/>
      <c r="V4" s="34"/>
      <c r="W4" s="34"/>
      <c r="X4" s="34"/>
      <c r="Y4" s="34"/>
      <c r="Z4" s="34"/>
    </row>
    <row r="5" spans="1:26" ht="15" customHeight="1">
      <c r="A5" s="28" t="s">
        <v>145</v>
      </c>
      <c r="B5" s="35" t="s">
        <v>146</v>
      </c>
      <c r="C5" s="34"/>
      <c r="D5" s="34"/>
      <c r="E5" s="34"/>
      <c r="F5" s="34"/>
      <c r="G5" s="34"/>
      <c r="H5" s="34"/>
      <c r="I5" s="34"/>
      <c r="J5" s="34"/>
      <c r="K5" s="34"/>
      <c r="L5" s="34"/>
      <c r="M5" s="34"/>
      <c r="N5" s="34"/>
      <c r="O5" s="34"/>
      <c r="P5" s="34"/>
      <c r="Q5" s="34"/>
      <c r="R5" s="34"/>
      <c r="S5" s="34"/>
      <c r="T5" s="34"/>
      <c r="U5" s="34"/>
      <c r="V5" s="34"/>
      <c r="W5" s="34"/>
      <c r="X5" s="34"/>
      <c r="Y5" s="34"/>
      <c r="Z5" s="34"/>
    </row>
    <row r="6" spans="1:26" ht="15" hidden="1"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15" hidden="1"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ht="15" hidden="1" customHeight="1">
      <c r="A8" s="34"/>
      <c r="B8" s="34"/>
      <c r="C8" s="34"/>
      <c r="D8" s="34"/>
      <c r="E8" s="34"/>
      <c r="F8" s="34"/>
      <c r="G8" s="34"/>
      <c r="H8" s="34"/>
      <c r="I8" s="34"/>
      <c r="J8" s="34"/>
      <c r="K8" s="34"/>
      <c r="L8" s="34"/>
      <c r="M8" s="34"/>
      <c r="N8" s="34"/>
      <c r="O8" s="34"/>
      <c r="P8" s="34"/>
      <c r="Q8" s="34"/>
      <c r="R8" s="34"/>
      <c r="S8" s="34"/>
      <c r="T8" s="34"/>
      <c r="U8" s="34"/>
      <c r="V8" s="34"/>
      <c r="W8" s="34"/>
      <c r="X8" s="34"/>
      <c r="Y8" s="34"/>
      <c r="Z8" s="34"/>
    </row>
  </sheetData>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42315E-8D17-407E-AA90-ADF4DBE50CEE}"/>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2023-12-11T20:14:57Z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