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mc:AlternateContent xmlns:mc="http://schemas.openxmlformats.org/markup-compatibility/2006">
    <mc:Choice Requires="x15">
      <x15ac:absPath xmlns:x15ac="http://schemas.microsoft.com/office/spreadsheetml/2010/11/ac" url="/Users/eua2vx/Library/Application Support/Box/Box Edit/Documents/1326535975144/"/>
    </mc:Choice>
  </mc:AlternateContent>
  <xr:revisionPtr revIDLastSave="125" documentId="13_ncr:1_{48DD8C8F-2E18-AA4A-A8DD-5EDE7C860829}" xr6:coauthVersionLast="47" xr6:coauthVersionMax="47" xr10:uidLastSave="{D08FBC4C-A11F-4C11-84C5-677A27ED0B0A}"/>
  <bookViews>
    <workbookView xWindow="0" yWindow="500" windowWidth="67200" windowHeight="37300" firstSheet="1" xr2:uid="{00000000-000D-0000-FFFF-FFFF00000000}"/>
  </bookViews>
  <sheets>
    <sheet name="PhaseII_4thGrade" sheetId="13" r:id="rId1"/>
    <sheet name="PhaseII_5thGrade" sheetId="12" r:id="rId2"/>
    <sheet name="CoreProgramsRatingSummary" sheetId="7" r:id="rId3"/>
    <sheet name="FinalSummary" sheetId="8"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A2" i="12" l="1"/>
  <c r="A4" i="12"/>
  <c r="A3" i="12"/>
  <c r="C42" i="13" l="1"/>
  <c r="B12" i="7" s="1"/>
  <c r="E12" i="7" s="1"/>
  <c r="C22" i="13"/>
  <c r="B6" i="7" s="1"/>
  <c r="E6" i="7" s="1"/>
  <c r="C22" i="12"/>
  <c r="B25" i="7" s="1"/>
  <c r="E25" i="7" s="1"/>
  <c r="C58" i="13"/>
  <c r="B15" i="7" s="1"/>
  <c r="E15" i="7" s="1"/>
  <c r="C42" i="12"/>
  <c r="B31" i="7" s="1"/>
  <c r="E31" i="7" s="1"/>
  <c r="C58" i="12"/>
  <c r="B34" i="7" s="1"/>
  <c r="E34" i="7" s="1"/>
  <c r="C70" i="13"/>
  <c r="B18" i="7" s="1"/>
  <c r="E18" i="7" s="1"/>
  <c r="C35" i="12"/>
  <c r="B28" i="7" s="1"/>
  <c r="E28" i="7" s="1"/>
  <c r="C70" i="12"/>
  <c r="B37" i="7" s="1"/>
  <c r="E37" i="7" s="1"/>
  <c r="C35" i="13" l="1"/>
  <c r="B9" i="7" s="1"/>
  <c r="E9" i="7" s="1"/>
</calcChain>
</file>

<file path=xl/sharedStrings.xml><?xml version="1.0" encoding="utf-8"?>
<sst xmlns="http://schemas.openxmlformats.org/spreadsheetml/2006/main" count="343" uniqueCount="147">
  <si>
    <t xml:space="preserve">Core Instructional Program Review 
Phase II: In Depth Review 
Submission Information </t>
  </si>
  <si>
    <t>Date: 10/06/2023</t>
  </si>
  <si>
    <t>Name of Provider: Imagine Learning LLC</t>
  </si>
  <si>
    <t>Product Title and Edition: Imagine Learning El Education Edition 1</t>
  </si>
  <si>
    <t>Publication Year: 2019</t>
  </si>
  <si>
    <t>Target Audience: Fourth Grade</t>
  </si>
  <si>
    <t>Phase II: In-Depth Review Decision:</t>
  </si>
  <si>
    <t>Meets Expectations</t>
  </si>
  <si>
    <t>Phase II: In-Depth Core Instructional Program Review Rubric for 4th Grade</t>
  </si>
  <si>
    <r>
      <rPr>
        <b/>
        <u/>
        <sz val="12"/>
        <color rgb="FF000000"/>
        <rFont val="Calibri"/>
        <family val="2"/>
      </rPr>
      <t>Core Instructional Program</t>
    </r>
    <r>
      <rPr>
        <sz val="12"/>
        <color rgb="FF000000"/>
        <rFont val="Calibri"/>
        <family val="2"/>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</si>
  <si>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r>
      <rPr>
        <b/>
        <u/>
        <sz val="12"/>
        <color theme="1"/>
        <rFont val="Calibri"/>
        <family val="2"/>
      </rPr>
      <t>Rating Definitions</t>
    </r>
    <r>
      <rPr>
        <b/>
        <sz val="12"/>
        <color theme="1"/>
        <rFont val="Calibri"/>
        <family val="2"/>
      </rPr>
      <t xml:space="preserve">: </t>
    </r>
    <r>
      <rPr>
        <sz val="12"/>
        <color theme="1"/>
        <rFont val="Calibri"/>
        <family val="2"/>
      </rPr>
      <t xml:space="preserve">Reviewers will evaluate core instructional programs based on the rubric below. Each indicator will be reviewed as meets expectations or does not meet expectations with evidence and/or comments to support the rating. Each indicator is worth one point. Reviewers should summarize ratings on the Core Program Summary Tab. </t>
    </r>
  </si>
  <si>
    <r>
      <rPr>
        <b/>
        <u/>
        <sz val="12"/>
        <color rgb="FF000000"/>
        <rFont val="Calibri"/>
        <family val="2"/>
      </rPr>
      <t>Meets Expectations</t>
    </r>
    <r>
      <rPr>
        <sz val="12"/>
        <color rgb="FF000000"/>
        <rFont val="Calibri"/>
        <family val="2"/>
      </rPr>
      <t xml:space="preserve"> - Indicates the program meets the standard for the indicator based on instructional materials and other evidence submitted by the provider. </t>
    </r>
  </si>
  <si>
    <r>
      <rPr>
        <b/>
        <u/>
        <sz val="12"/>
        <color rgb="FF000000"/>
        <rFont val="Calibri"/>
        <family val="2"/>
      </rPr>
      <t>Does Not Meet Expectations</t>
    </r>
    <r>
      <rPr>
        <sz val="12"/>
        <color rgb="FF000000"/>
        <rFont val="Calibri"/>
        <family val="2"/>
      </rPr>
      <t xml:space="preserve"> -  Indicates the program does not meet the standard for the indicator (limited or no evidence) based on instructional materials and other evidence submitted by the provider. </t>
    </r>
  </si>
  <si>
    <t>Indicators</t>
  </si>
  <si>
    <t>Criterion 1: Foundational Reading Skills</t>
  </si>
  <si>
    <t>Meets/Does Not Meet</t>
  </si>
  <si>
    <r>
      <t xml:space="preserve">The program provides a detailed </t>
    </r>
    <r>
      <rPr>
        <b/>
        <sz val="12"/>
        <color rgb="FF000000"/>
        <rFont val="Calibri"/>
        <family val="2"/>
      </rPr>
      <t>scope and sequence</t>
    </r>
    <r>
      <rPr>
        <sz val="12"/>
        <color rgb="FF000000"/>
        <rFont val="Calibri"/>
        <family val="2"/>
      </rPr>
      <t xml:space="preserve"> that supports the development of advanced word language skills and word analysis skills, beginning with words that are relatively simple in terms of length, roots and affixes, and/or syllabication patterns to words that are morphemically complex and/ or multisyllabic.</t>
    </r>
  </si>
  <si>
    <t>Meets Expectations - 1 point</t>
  </si>
  <si>
    <r>
      <t xml:space="preserve">The reading and spelling of </t>
    </r>
    <r>
      <rPr>
        <b/>
        <sz val="12"/>
        <color rgb="FF000000"/>
        <rFont val="Calibri"/>
        <family val="2"/>
      </rPr>
      <t>new/unfamiliar words are explicitly taught</t>
    </r>
    <r>
      <rPr>
        <sz val="12"/>
        <color rgb="FF000000"/>
        <rFont val="Calibri"/>
        <family val="2"/>
      </rPr>
      <t xml:space="preserve">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r>
  </si>
  <si>
    <r>
      <t xml:space="preserve">The reading and spelling of </t>
    </r>
    <r>
      <rPr>
        <b/>
        <sz val="12"/>
        <color rgb="FF000000"/>
        <rFont val="Calibri"/>
        <family val="2"/>
      </rPr>
      <t>irregular, high-utility words</t>
    </r>
    <r>
      <rPr>
        <sz val="12"/>
        <color rgb="FF000000"/>
        <rFont val="Calibri"/>
        <family val="2"/>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</si>
  <si>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t>There are opportunities across a lesson or a unit for students to practice decoding and encoding (e.g., reading, hearing, spelling, writing, and saying) new/ unfamiliar/ irregular words with planned teacher feedback.</t>
  </si>
  <si>
    <t>Does Not Meet Expectations - 0 points</t>
  </si>
  <si>
    <r>
      <t xml:space="preserve">Lessons include specific and precise teacher language for immediate and corrective </t>
    </r>
    <r>
      <rPr>
        <b/>
        <sz val="12"/>
        <color rgb="FF000000"/>
        <rFont val="Calibri"/>
        <family val="2"/>
      </rPr>
      <t>feedback</t>
    </r>
    <r>
      <rPr>
        <sz val="12"/>
        <color rgb="FF000000"/>
        <rFont val="Calibri"/>
        <family val="2"/>
      </rPr>
      <t>.</t>
    </r>
  </si>
  <si>
    <r>
      <t xml:space="preserve">Activities and materials are designed to elicit high levels of </t>
    </r>
    <r>
      <rPr>
        <b/>
        <sz val="12"/>
        <color rgb="FF000000"/>
        <rFont val="Calibri"/>
        <family val="2"/>
      </rPr>
      <t>student response and engagement</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</si>
  <si>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foundational reading skills based on students' needs and progress, including suggestions for the small group’s composition and tasks as well as ideas for independent student practice activities to be implemented when the teacher is engaged in small group instruction. </t>
    </r>
  </si>
  <si>
    <t>Summary</t>
  </si>
  <si>
    <t>This program meets expectations for Foundational Reading Skills and received a score of 5 out of 7 points. A detailed scope and sequence progresses from simple to more advanced word language skills in the Unlock Phonics lessons. New words are explicitly taught through application of the alphabetic principle and syllabication types during Unlock Phonics lessons. “Core” high-utility words, including irregular words, are taught within the lessons. High levels of student response and engagement are elicited through word hunts, cloze activities, and sentence creation. Guidance on how to use assessment data is provided during Series Checks, and optional tools such as Decoding Check Cards may be used at the teacher’s discretion.
Points were not received in the following areas: opportunities across a lesson for decoding and encoding practice with planned teacher feedback and precise teacher language for immediate and corrective feedback. While there are opportunities for decoding and encoding duringUnlock Phonics, planned teacher feedback is not found. Likewise, because Unlock Phonics takes place online, the program does not include precise teacher language for corrective feedback.</t>
  </si>
  <si>
    <t>N/A</t>
  </si>
  <si>
    <t>Subtotal (7 points max)</t>
  </si>
  <si>
    <t>Criterion 2: Vocabulary Development and Language Skills</t>
  </si>
  <si>
    <r>
      <t xml:space="preserve">The program provides a detailed </t>
    </r>
    <r>
      <rPr>
        <b/>
        <sz val="12"/>
        <color rgb="FF000000"/>
        <rFont val="Calibri"/>
        <family val="2"/>
      </rPr>
      <t>scope and sequence</t>
    </r>
    <r>
      <rPr>
        <sz val="12"/>
        <color rgb="FF000000"/>
        <rFont val="Calibri"/>
        <family val="2"/>
      </rPr>
      <t xml:space="preserve"> that supports the development of vocabulary and language skills. </t>
    </r>
  </si>
  <si>
    <r>
      <t>Words selected for vocabulary instruction are rich, high-utility words</t>
    </r>
    <r>
      <rPr>
        <sz val="12"/>
        <color rgb="FF000000"/>
        <rFont val="Calibri"/>
        <family val="2"/>
      </rPr>
      <t xml:space="preserve">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figurative language, and/ or technical language.</t>
    </r>
  </si>
  <si>
    <r>
      <t xml:space="preserve">The program provides guidance on </t>
    </r>
    <r>
      <rPr>
        <b/>
        <sz val="12"/>
        <color rgb="FF000000"/>
        <rFont val="Calibri"/>
        <family val="2"/>
      </rPr>
      <t>how to examine word relationships</t>
    </r>
    <r>
      <rPr>
        <sz val="12"/>
        <color rgb="FF000000"/>
        <rFont val="Calibri"/>
        <family val="2"/>
      </rPr>
      <t>, tone (e.g., denotation and connotation), semantic gradience, and nuances in word meanings.</t>
    </r>
  </si>
  <si>
    <r>
      <t xml:space="preserve">Students are taught </t>
    </r>
    <r>
      <rPr>
        <b/>
        <sz val="12"/>
        <color rgb="FF000000"/>
        <rFont val="Calibri"/>
        <family val="2"/>
      </rPr>
      <t>new/ unfamiliar words</t>
    </r>
    <r>
      <rPr>
        <sz val="12"/>
        <color rgb="FF000000"/>
        <rFont val="Calibri"/>
        <family val="2"/>
      </rPr>
      <t xml:space="preserve"> through explicit, teacher-led modeling and student-friendly definitions; new/ unfamiliar words are integrated into multiple example and non-example sentences and repeated multiple times in a variety of contexts. </t>
    </r>
  </si>
  <si>
    <r>
      <t>Students are taught more than one</t>
    </r>
    <r>
      <rPr>
        <b/>
        <sz val="12"/>
        <color rgb="FF000000"/>
        <rFont val="Calibri"/>
        <family val="2"/>
      </rPr>
      <t xml:space="preserve"> strategy for determining or clarifying the meaning of unknown </t>
    </r>
    <r>
      <rPr>
        <sz val="12"/>
        <color rgb="FF000000"/>
        <rFont val="Calibri"/>
        <family val="2"/>
      </rPr>
      <t xml:space="preserve">and multiple-meaning words, including predicting meaning using antonyms and synonyms, analyzing meaningful word parts, using syntactical clues, and consulting general and specialized reference materials (including digital), as appropriate. </t>
    </r>
  </si>
  <si>
    <r>
      <t xml:space="preserve">Students are </t>
    </r>
    <r>
      <rPr>
        <b/>
        <sz val="12"/>
        <color rgb="FF000000"/>
        <rFont val="Calibri"/>
        <family val="2"/>
      </rPr>
      <t xml:space="preserve">explicitly and systematically taught morphemic analysis </t>
    </r>
    <r>
      <rPr>
        <sz val="12"/>
        <color rgb="FF000000"/>
        <rFont val="Calibri"/>
        <family val="2"/>
      </rPr>
      <t>strategies to support the understanding of word meaning through knowledge of root words, prefixes and suffixes.</t>
    </r>
  </si>
  <si>
    <r>
      <t>There are opportunities for students to demonstrate understanding of new high-utility, grade appropriate words and phrase through</t>
    </r>
    <r>
      <rPr>
        <b/>
        <sz val="12"/>
        <color rgb="FF000000"/>
        <rFont val="Calibri"/>
        <family val="2"/>
      </rPr>
      <t xml:space="preserve"> practice</t>
    </r>
    <r>
      <rPr>
        <sz val="12"/>
        <color rgb="FF000000"/>
        <rFont val="Calibri"/>
        <family val="2"/>
      </rPr>
      <t xml:space="preserve"> in reading, hearing, spelling, writing, and using new words in conversation. </t>
    </r>
  </si>
  <si>
    <r>
      <t xml:space="preserve">There is </t>
    </r>
    <r>
      <rPr>
        <b/>
        <sz val="12"/>
        <color rgb="FF000000"/>
        <rFont val="Calibri"/>
        <family val="2"/>
      </rPr>
      <t>cumulative review</t>
    </r>
    <r>
      <rPr>
        <sz val="12"/>
        <color rgb="FF000000"/>
        <rFont val="Calibri"/>
        <family val="2"/>
      </rPr>
      <t xml:space="preserve"> and practice of previously learned words.</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</si>
  <si>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vocabulary development and language skills based on students' needs and progress, including suggestions for the small group’s composition and tasks as well as ideas for independent student practice activities to be implemented when the teacher is engaged in small group instruction. </t>
    </r>
  </si>
  <si>
    <t xml:space="preserve">This program partially meets expectations for Vocabulary Development and Language Skills and received a score of 7 out of 10 points. Lessons include domain-specific and academic vocabulary words, and Language Dives provide guidance on how to examine word relationships. Students are taught new words through explicit instruction during ALL block using a variety of strategies, such as the Frayer Model and vocabulary logs. Morphemic analysis is taught weekly during ALL block. Students are given multiple opportunities to practice words and phrases in a variety of ways that are designed to elicit high levels of engagement.  
Points were not received in the following areas: scope and sequence for vocabulary, cumulative review, and guidance on how to use assessment data.   The program provides a list of the vocabulary words taught in each lesson; however, a detailed scope and sequence for the development of vocabulary and language skills is not found. Cumulative review of previously taught words is not included in subsequent lessons.  Regarding guidance on how to use assessment data, the checklists included do not provide a way for teachers to track or use vocabulary data to adjust instruction. Vocabulary tasks are included in small group lessons; however, guidance on how these tasks are linked to assessment data is not found in the checklists provided. </t>
  </si>
  <si>
    <t>Subtotal (10 points max)</t>
  </si>
  <si>
    <t>Criterion 3: Fluency</t>
  </si>
  <si>
    <r>
      <t xml:space="preserve">There are more than one, </t>
    </r>
    <r>
      <rPr>
        <b/>
        <sz val="12"/>
        <color rgb="FF000000"/>
        <rFont val="Calibri"/>
        <family val="2"/>
      </rPr>
      <t>grade-appropriate connected texts</t>
    </r>
    <r>
      <rPr>
        <sz val="12"/>
        <color rgb="FF000000"/>
        <rFont val="Calibri"/>
        <family val="2"/>
      </rPr>
      <t xml:space="preserve"> for students to practice fluency (i.e., accuracy, rate, and expression).</t>
    </r>
  </si>
  <si>
    <r>
      <t xml:space="preserve">Fluency lessons include </t>
    </r>
    <r>
      <rPr>
        <b/>
        <sz val="12"/>
        <color rgb="FF000000"/>
        <rFont val="Calibri"/>
        <family val="2"/>
      </rPr>
      <t>teacher-led modeling, oral reading by students, and immediate feedback</t>
    </r>
    <r>
      <rPr>
        <sz val="12"/>
        <color rgb="FF000000"/>
        <rFont val="Calibri"/>
        <family val="2"/>
      </rPr>
      <t xml:space="preserve">; in addition to receiving immediate feedback from their teacher, students also have opportunities to self-monitor to confirm or self-correct word errors while practicing fluency. </t>
    </r>
  </si>
  <si>
    <r>
      <t xml:space="preserve">Materials provide more than one way for students to </t>
    </r>
    <r>
      <rPr>
        <b/>
        <sz val="12"/>
        <color rgb="FF000000"/>
        <rFont val="Calibri"/>
        <family val="2"/>
      </rPr>
      <t>practice fluency</t>
    </r>
    <r>
      <rPr>
        <sz val="12"/>
        <color rgb="FF000000"/>
        <rFont val="Calibri"/>
        <family val="2"/>
      </rPr>
      <t xml:space="preserve"> through a variety of activities (e.g., paired reading, readers’ theater, poetry).</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</si>
  <si>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fluency development based on students' needs and progress, including suggestions for the small group’s composition and tasks as well as ideas for independent student practice activities to be implemented when the teacher is engaged in small group instruction. </t>
    </r>
  </si>
  <si>
    <t xml:space="preserve">This program meets expectations for Fluency and received a score of 3 out of 4 points. Fluency lessons include teacher modeling and opportunities for feedback through oral whisper reading.  Students are given different genres to practice fluency, and teachers are encouraged to use observational data as well as self-monitoring checklist data to drive small group instruction.   
A point was not earned for including more than one connected text for fluency practice because the same piece of text is used throughout the week during fluency practice.  For example, the text Animal Behavior: Animal Defenses (Module 2, Unit 1) is used during whole group and again throughout the week during fluency practice in the ALL block portion of the literacy block. </t>
  </si>
  <si>
    <t>Subtotal (4 points max)</t>
  </si>
  <si>
    <t>Criterion 4 : Developing Comprehension and Background Knowledge</t>
  </si>
  <si>
    <r>
      <t xml:space="preserve">The program provides detailed </t>
    </r>
    <r>
      <rPr>
        <b/>
        <sz val="12"/>
        <color rgb="FF000000"/>
        <rFont val="Calibri"/>
        <family val="2"/>
      </rPr>
      <t>scope and sequence</t>
    </r>
    <r>
      <rPr>
        <sz val="12"/>
        <color rgb="FF000000"/>
        <rFont val="Calibri"/>
        <family val="2"/>
      </rPr>
      <t xml:space="preserve"> that supports the development of reading comprehension and background knowledge; previously taught content, skills, and strategies are connected with new texts.</t>
    </r>
  </si>
  <si>
    <r>
      <t xml:space="preserve">The texts and levels of </t>
    </r>
    <r>
      <rPr>
        <b/>
        <sz val="12"/>
        <color rgb="FF000000"/>
        <rFont val="Calibri"/>
        <family val="2"/>
      </rPr>
      <t>text complexity</t>
    </r>
    <r>
      <rPr>
        <sz val="12"/>
        <color rgb="FF000000"/>
        <rFont val="Calibri"/>
        <family val="2"/>
      </rPr>
      <t xml:space="preserve"> are appropriate for the students’ grade level. </t>
    </r>
  </si>
  <si>
    <r>
      <t xml:space="preserve">The program provides a carefully planned sequence guiding teachers in how to </t>
    </r>
    <r>
      <rPr>
        <b/>
        <sz val="12"/>
        <color rgb="FF000000"/>
        <rFont val="Calibri"/>
        <family val="2"/>
      </rPr>
      <t>scaffold students' reading</t>
    </r>
    <r>
      <rPr>
        <sz val="12"/>
        <color rgb="FF000000"/>
        <rFont val="Calibri"/>
        <family val="2"/>
      </rPr>
      <t xml:space="preserve"> of complex text and understanding of complex topics.</t>
    </r>
  </si>
  <si>
    <r>
      <t xml:space="preserve">Materials provide opportunities for students to read grade-appropriate, </t>
    </r>
    <r>
      <rPr>
        <b/>
        <sz val="12"/>
        <color rgb="FF000000"/>
        <rFont val="Calibri"/>
        <family val="2"/>
      </rPr>
      <t>complex texts in a variety of genres</t>
    </r>
    <r>
      <rPr>
        <sz val="12"/>
        <color rgb="FF000000"/>
        <rFont val="Calibri"/>
        <family val="2"/>
      </rPr>
      <t xml:space="preserve"> and structures (e.g., narrative, informational, technical, fantasy, prose, poetry, plays) that reflect relatable experiences of all students. </t>
    </r>
  </si>
  <si>
    <r>
      <t xml:space="preserve">Materials provide opportunities for students to read grade-appropriate, complex </t>
    </r>
    <r>
      <rPr>
        <b/>
        <sz val="12"/>
        <color rgb="FF000000"/>
        <rFont val="Calibri"/>
        <family val="2"/>
      </rPr>
      <t>cross-disciplinary texts</t>
    </r>
    <r>
      <rPr>
        <sz val="12"/>
        <color rgb="FF000000"/>
        <rFont val="Calibri"/>
        <family val="2"/>
      </rPr>
      <t xml:space="preserve"> (e.g., presidential speeches, scientific articles, charts, and graphs) as well as those with relatable experiences drawn from students’ everyday lives (e.g., social media posts, fan fiction, etc.).</t>
    </r>
  </si>
  <si>
    <r>
      <t xml:space="preserve">There are grade-appropriate texts for teachers' use in </t>
    </r>
    <r>
      <rPr>
        <b/>
        <sz val="12"/>
        <color rgb="FF000000"/>
        <rFont val="Calibri"/>
        <family val="2"/>
      </rPr>
      <t>whole-class</t>
    </r>
    <r>
      <rPr>
        <sz val="12"/>
        <color rgb="FF000000"/>
        <rFont val="Calibri"/>
        <family val="2"/>
      </rPr>
      <t xml:space="preserve"> contexts for the purposes of reading aloud, modeling fluency, building vocabulary, and developing background knowledge</t>
    </r>
  </si>
  <si>
    <r>
      <t xml:space="preserve">There are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</si>
  <si>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r>
      <t xml:space="preserve">Modeling, think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</si>
  <si>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 alouds, and graphic organizers are used to identify </t>
    </r>
    <r>
      <rPr>
        <b/>
        <sz val="12"/>
        <color rgb="FF000000"/>
        <rFont val="Calibri"/>
        <family val="2"/>
      </rPr>
      <t>components of</t>
    </r>
    <r>
      <rPr>
        <sz val="12"/>
        <color rgb="FF000000"/>
        <rFont val="Calibri"/>
        <family val="2"/>
      </rPr>
      <t xml:space="preserve"> </t>
    </r>
    <r>
      <rPr>
        <b/>
        <sz val="12"/>
        <color rgb="FF000000"/>
        <rFont val="Calibri"/>
        <family val="2"/>
      </rPr>
      <t>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</si>
  <si>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 xml:space="preserve">themes or main ideas </t>
    </r>
    <r>
      <rPr>
        <sz val="12"/>
        <color rgb="FF000000"/>
        <rFont val="Calibri"/>
        <family val="2"/>
      </rPr>
      <t xml:space="preserve">of a narrative and/ or informational text, explaining how the ideas are supported by </t>
    </r>
    <r>
      <rPr>
        <b/>
        <sz val="12"/>
        <color rgb="FF000000"/>
        <rFont val="Calibri"/>
        <family val="2"/>
      </rPr>
      <t>key details,</t>
    </r>
    <r>
      <rPr>
        <sz val="12"/>
        <color rgb="FF000000"/>
        <rFont val="Calibri"/>
        <family val="2"/>
      </rPr>
      <t xml:space="preserve"> and in developing summaries. </t>
    </r>
  </si>
  <si>
    <r>
      <t xml:space="preserve">Lessons include explicit instruction in using text features to acquire meaning in narrative texts (e.g., chapters, scenes) and informational texts (e.g., titles, headings, and information from graphs, charts, and photographs), in </t>
    </r>
    <r>
      <rPr>
        <b/>
        <sz val="12"/>
        <color rgb="FF000000"/>
        <rFont val="Calibri"/>
        <family val="2"/>
      </rPr>
      <t>comparing and contrasting text features</t>
    </r>
    <r>
      <rPr>
        <sz val="12"/>
        <color rgb="FF000000"/>
        <rFont val="Calibri"/>
        <family val="2"/>
      </rPr>
      <t xml:space="preserve"> (e.g., meaning, tone) within and across texts, and in applying strategies for integrating information from two texts with connected concepts, topics, or themes.</t>
    </r>
  </si>
  <si>
    <r>
      <t xml:space="preserve">There are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</si>
  <si>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developing comprehension and background knowledge based on students' needs and progress, including suggestions for the small group’s composition and tasks as well as ideas for independent student practice activities to be implemented when the teacher is engaged in small group instruction. </t>
    </r>
  </si>
  <si>
    <t>This program meets expectations for Developing Comprehension and Background Knowledge and received a score of 12 out of 13 points. A curriculum map is provided in place of a scope and sequence that details the skills and standards addressed in each module. A variety of cross-disciplinary texts and genres are represented within the complex texts, and text complexity analyses are available that show text suitability for each grade level. Modules include detailed supports for scaffolding complex texts for all learners through the Meeting Students’ Need section of the lesson. The gradual release of responsibility is employed for comprehension strategies, such as finding the gist of a piece of text (Module 1, Unit 1, Lesson 2). Modeling and graphic organizers are used to teach text structures and supports such as a Text Structures Handout are included. Lessons are provided for identifying theme and main idea, as well as comparing and contrasting text features (Module 4, Unit 1). There are opportunities for productive conversations through the use of conversation cues as well as Think Pair Share protocols. The program provides guidance on forming groups based on performance tasks, formative assessments, and student responses, for small group instruction during the ALL block portion of the literacy block. 
A point was not earned for having grade-appropriate texts for small groups that enhance the understanding of related concepts. While the program includes a list of recommended Texts and Other Resources, these texts are not linked specifically to small group instruction or specific lessons, and thematic connected texts are encouraged for independent reading, not during small group. The text used during small group time is a repeat of the whole group text used on a previous day, as seen in Module 3, Unit 2, Week 1, Days 2 &amp; 4, All Block Additional Work with Complex Text.</t>
  </si>
  <si>
    <t>Subtotal (13 points max)</t>
  </si>
  <si>
    <t>Criterion 5: Writing</t>
  </si>
  <si>
    <r>
      <t xml:space="preserve">There are opportunities for students to gain familiarity and practice with a wide range of authentic </t>
    </r>
    <r>
      <rPr>
        <b/>
        <sz val="12"/>
        <color rgb="FF000000"/>
        <rFont val="Calibri"/>
        <family val="2"/>
      </rPr>
      <t>writing processes</t>
    </r>
    <r>
      <rPr>
        <sz val="12"/>
        <color rgb="FF000000"/>
        <rFont val="Calibri"/>
        <family val="2"/>
      </rPr>
      <t xml:space="preserve"> (e.g., taking notes, brainstorming, creating outlines, revising, incorporating multimedia components, publishing)</t>
    </r>
  </si>
  <si>
    <r>
      <t xml:space="preserve">There are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</si>
  <si>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</si>
  <si>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</si>
  <si>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t xml:space="preserve">Materials include graphic organizers to generate organizational structures in which ideas are logically grouped to support the writer’s purpose and to promote executive functioning. </t>
  </si>
  <si>
    <r>
      <t xml:space="preserve">Lessons include explicit instruction in idea generation and planning that leads to opinion/ argumentative compositions, informative compositions, and narrative compositions; there are multiple opportunities for students to </t>
    </r>
    <r>
      <rPr>
        <b/>
        <sz val="12"/>
        <color rgb="FF000000"/>
        <rFont val="Calibri"/>
        <family val="2"/>
      </rPr>
      <t>practice planning and composing</t>
    </r>
    <r>
      <rPr>
        <sz val="12"/>
        <color rgb="FF000000"/>
        <rFont val="Calibri"/>
        <family val="2"/>
      </rPr>
      <t xml:space="preserve"> independently.</t>
    </r>
  </si>
  <si>
    <r>
      <t xml:space="preserve">Lessons include explicit instruction in idea generation and planning that leads to research papers and/or projects; there are multiple opportunities for students to </t>
    </r>
    <r>
      <rPr>
        <b/>
        <sz val="12"/>
        <color rgb="FF000000"/>
        <rFont val="Calibri"/>
        <family val="2"/>
      </rPr>
      <t>practice the 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</si>
  <si>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conveying ideas concisely, constructing simple, compound, and complex sentences with appropriate punctuation, constructing paragraphs, applying grammatical conventions etc.) and provides multiple opportunities for students to practice using grade-level </t>
    </r>
    <r>
      <rPr>
        <b/>
        <sz val="12"/>
        <color rgb="FF000000"/>
        <rFont val="Calibri"/>
        <family val="2"/>
      </rPr>
      <t xml:space="preserve">grammar and language conventions. </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</si>
  <si>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writing based on students' needs and progress, including suggestions for the small group’s composition and tasks as well as ideas for independent student practice activities to be implemented when the teacher is engaged in small group instruction. </t>
    </r>
  </si>
  <si>
    <t xml:space="preserve">This program meets expectations for Writing and received a score of 9 out of 9 points. Opportunities for students to practice authentic writing processes, such as graphic organizers and brainstorming protocols, are found throughout the lessons, as well as authentic writing products, such as narrative and informative responses, literary essays, and poetry. Students use text-based tasks to make claims about text through student workbooks and during the ALL block. Through performance assessments and focused module lessons, students practice writing in a variety of genres and for a variety of purposes, and students have multiple opportunities to practice planning and composing. Writing structures and the writing process are demonstrated through the use of model texts within the lessons. Explicit teaching of the research process is evident, and opportunities for research are built into many lessons (for example, Module 2, Unit 2, Lesson 5). Students are able to learn and practice grammar and language conventions during the ALL block component called GUM (grammar, usage, mechanics), as well as during Language Dives.  Guidance on how to use assessment data to guide writing instruction is evident in the use of writing rubrics to determine instructional needs and in the scaffolded writing instruction included during ALL block. </t>
  </si>
  <si>
    <t>Subtotal (9 points max)</t>
  </si>
  <si>
    <t>Target Audience: Fifth Grade</t>
  </si>
  <si>
    <t>Phase II: In-Depth Core Instructional Program Review Rubric for 5th Grade</t>
  </si>
  <si>
    <r>
      <t xml:space="preserve">The reading and spelling of </t>
    </r>
    <r>
      <rPr>
        <b/>
        <sz val="12"/>
        <color rgb="FF000000"/>
        <rFont val="Calibri"/>
        <family val="2"/>
      </rPr>
      <t>new/ unfamiliar words are explicitly taught</t>
    </r>
    <r>
      <rPr>
        <sz val="12"/>
        <color rgb="FF000000"/>
        <rFont val="Calibri"/>
        <family val="2"/>
      </rPr>
      <t xml:space="preserve">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r>
  </si>
  <si>
    <r>
      <t xml:space="preserve">The reading and spelling of </t>
    </r>
    <r>
      <rPr>
        <b/>
        <sz val="12"/>
        <color rgb="FF000000"/>
        <rFont val="Calibri"/>
        <family val="2"/>
      </rPr>
      <t>irregular, high-utility words</t>
    </r>
    <r>
      <rPr>
        <sz val="12"/>
        <color rgb="FF000000"/>
        <rFont val="Calibri"/>
        <family val="2"/>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</si>
  <si>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r>
      <t xml:space="preserve">There are multiple opportunities for students to </t>
    </r>
    <r>
      <rPr>
        <b/>
        <sz val="12"/>
        <color rgb="FF000000"/>
        <rFont val="Calibri"/>
        <family val="2"/>
      </rPr>
      <t>practice decoding and encoding</t>
    </r>
    <r>
      <rPr>
        <sz val="12"/>
        <color rgb="FF000000"/>
        <rFont val="Calibri"/>
        <family val="2"/>
      </rPr>
      <t xml:space="preserve"> (e.g., reading, hearing, spelling, writing, and saying) new/ unfamiliar/ irregular words with planned teacher feedback.</t>
    </r>
  </si>
  <si>
    <t>Criterion 2: Vocabulary Development &amp; Language Skills</t>
  </si>
  <si>
    <r>
      <t xml:space="preserve">There is a wide </t>
    </r>
    <r>
      <rPr>
        <b/>
        <sz val="12"/>
        <color rgb="FF000000"/>
        <rFont val="Calibri"/>
        <family val="2"/>
      </rPr>
      <t>breadth of vocabulary</t>
    </r>
    <r>
      <rPr>
        <sz val="12"/>
        <color rgb="FF000000"/>
        <rFont val="Calibri"/>
        <family val="2"/>
      </rPr>
      <t xml:space="preserve"> instruction; words selected for instruction are rich, high-utility words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(e.g., conjunctive adverbs and/ or words that signal logical relationships), figurative language, and/ or technical language.</t>
    </r>
  </si>
  <si>
    <r>
      <t xml:space="preserve">There is </t>
    </r>
    <r>
      <rPr>
        <b/>
        <sz val="12"/>
        <color rgb="FF000000"/>
        <rFont val="Calibri"/>
        <family val="2"/>
      </rPr>
      <t>depth of vocabulary</t>
    </r>
    <r>
      <rPr>
        <sz val="12"/>
        <color rgb="FF000000"/>
        <rFont val="Calibri"/>
        <family val="2"/>
      </rPr>
      <t xml:space="preserve"> instruction; the program provides guidance on how to examine word relationships, tone (e.g., denotation and connotation), semantic gradience, and nuances in word meanings.</t>
    </r>
  </si>
  <si>
    <r>
      <t xml:space="preserve">Students are taught a variety of </t>
    </r>
    <r>
      <rPr>
        <b/>
        <sz val="12"/>
        <color rgb="FF000000"/>
        <rFont val="Calibri"/>
        <family val="2"/>
      </rPr>
      <t>strategies</t>
    </r>
    <r>
      <rPr>
        <sz val="12"/>
        <color rgb="FF000000"/>
        <rFont val="Calibri"/>
        <family val="2"/>
      </rPr>
      <t xml:space="preserve"> for determining or clarifying the meaning of </t>
    </r>
    <r>
      <rPr>
        <b/>
        <sz val="12"/>
        <color rgb="FF000000"/>
        <rFont val="Calibri"/>
        <family val="2"/>
      </rPr>
      <t>unknown and multiple-meaning words</t>
    </r>
    <r>
      <rPr>
        <sz val="12"/>
        <color rgb="FF000000"/>
        <rFont val="Calibri"/>
        <family val="2"/>
      </rPr>
      <t xml:space="preserve">, including predicting meaning using antonyms and synonyms, analyzing meaningful word parts (e.g. affixes, words in compound words) and syntactical clues (e.g. appositive phrases), and/or consulting general and specialized reference materials (including digital), as appropriate. </t>
    </r>
  </si>
  <si>
    <r>
      <t xml:space="preserve">Students are taught </t>
    </r>
    <r>
      <rPr>
        <b/>
        <sz val="12"/>
        <color rgb="FF000000"/>
        <rFont val="Calibri"/>
        <family val="2"/>
      </rPr>
      <t xml:space="preserve">morphemic analysis </t>
    </r>
    <r>
      <rPr>
        <sz val="12"/>
        <color rgb="FF000000"/>
        <rFont val="Calibri"/>
        <family val="2"/>
      </rPr>
      <t>strategies explicitly and systematically to support the understanding of word meaning through knowledge of root words, prefixes and suffixes.</t>
    </r>
  </si>
  <si>
    <r>
      <t xml:space="preserve">There are multiple opportunities for students to </t>
    </r>
    <r>
      <rPr>
        <b/>
        <sz val="12"/>
        <color rgb="FF000000"/>
        <rFont val="Calibri"/>
        <family val="2"/>
      </rPr>
      <t>practice</t>
    </r>
    <r>
      <rPr>
        <sz val="12"/>
        <color rgb="FF000000"/>
        <rFont val="Calibri"/>
        <family val="2"/>
      </rPr>
      <t xml:space="preserve"> reading, hearing, spelling, writing, and saying high-utility, grade-appropriate words and phrases and demonstrate understanding of them and using them in contexts requiring complete sentences.  </t>
    </r>
  </si>
  <si>
    <t xml:space="preserve">Criterion 3: Fluency </t>
  </si>
  <si>
    <r>
      <t xml:space="preserve">There are multiple, grade-appropriate connected texts for students to </t>
    </r>
    <r>
      <rPr>
        <b/>
        <sz val="12"/>
        <color rgb="FF000000"/>
        <rFont val="Calibri"/>
        <family val="2"/>
      </rPr>
      <t>practice</t>
    </r>
    <r>
      <rPr>
        <sz val="12"/>
        <color rgb="FF000000"/>
        <rFont val="Calibri"/>
        <family val="2"/>
      </rPr>
      <t xml:space="preserve"> fluency (e.g., accuracy, rate, and expression) and that allow teachers to assess students’ accuracy, rate, and expression.  </t>
    </r>
  </si>
  <si>
    <r>
      <t xml:space="preserve">Materials provide a </t>
    </r>
    <r>
      <rPr>
        <b/>
        <sz val="12"/>
        <color rgb="FF000000"/>
        <rFont val="Calibri"/>
        <family val="2"/>
      </rPr>
      <t>variety of genres</t>
    </r>
    <r>
      <rPr>
        <sz val="12"/>
        <color rgb="FF000000"/>
        <rFont val="Calibri"/>
        <family val="2"/>
      </rPr>
      <t xml:space="preserve"> of connected texts (e.g., decodable texts, poems, speeches) for students to practice fluency through a variety of activities (e.g., paired reading, readers’ theater).</t>
    </r>
  </si>
  <si>
    <t xml:space="preserve">This program meets expectations for Fluency and received a score of 3 out of 4 points. Fluency lessons include teacher modeling and opportunities for feedback through oral whisper reading.  Students are given different genres to practice fluency, and teachers are encouraged to use observational data as well as self-monitoring checklist data to drive small group instruction.   
A point was not earned for including more than one connected text for fluency practice because the same piece of text is used throughout the week during fluency practice.  For example, the text Promises to Keep (Module 3, Unit 1) is used during whole group and again throughout the week during fluency practice in the ALL block portion of the literacy block. </t>
  </si>
  <si>
    <r>
      <t xml:space="preserve">Materials provide opportunities for students to read grade-appropriate, </t>
    </r>
    <r>
      <rPr>
        <b/>
        <sz val="12"/>
        <color rgb="FF000000"/>
        <rFont val="Calibri"/>
        <family val="2"/>
      </rPr>
      <t>complex texts in a</t>
    </r>
    <r>
      <rPr>
        <sz val="12"/>
        <color rgb="FF000000"/>
        <rFont val="Calibri"/>
        <family val="2"/>
      </rPr>
      <t xml:space="preserve"> </t>
    </r>
    <r>
      <rPr>
        <b/>
        <sz val="12"/>
        <color rgb="FF000000"/>
        <rFont val="Calibri"/>
        <family val="2"/>
      </rPr>
      <t>variety of genres and structures</t>
    </r>
    <r>
      <rPr>
        <sz val="12"/>
        <color rgb="FF000000"/>
        <rFont val="Calibri"/>
        <family val="2"/>
      </rPr>
      <t xml:space="preserve"> (e.g., narrative, informational, technical, fantasy, prose, poetry, plays) that reflect relatable experiences of all students. </t>
    </r>
  </si>
  <si>
    <r>
      <t xml:space="preserve">There are multiple, grade-appropriate texts for teachers' use in </t>
    </r>
    <r>
      <rPr>
        <b/>
        <sz val="12"/>
        <color rgb="FF000000"/>
        <rFont val="Calibri"/>
        <family val="2"/>
      </rPr>
      <t>whole-class</t>
    </r>
    <r>
      <rPr>
        <sz val="12"/>
        <color rgb="FF000000"/>
        <rFont val="Calibri"/>
        <family val="2"/>
      </rPr>
      <t xml:space="preserve"> contexts for the purposes of reading aloud, modeling fluency, building vocabulary, and developing background knowledge</t>
    </r>
  </si>
  <si>
    <r>
      <t xml:space="preserve">There are multiple,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</si>
  <si>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r>
      <t xml:space="preserve">Modeling, thinking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</si>
  <si>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thinking alouds, and graphic organizers are used to identify </t>
    </r>
    <r>
      <rPr>
        <b/>
        <sz val="12"/>
        <color rgb="FF000000"/>
        <rFont val="Calibri"/>
        <family val="2"/>
      </rPr>
      <t>components of 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</si>
  <si>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themes or main ideas</t>
    </r>
    <r>
      <rPr>
        <sz val="12"/>
        <color rgb="FF000000"/>
        <rFont val="Calibri"/>
        <family val="2"/>
      </rPr>
      <t xml:space="preserve"> of a narrative and/ or informational text, explaining how the ideas are supported by </t>
    </r>
    <r>
      <rPr>
        <b/>
        <sz val="12"/>
        <color rgb="FF000000"/>
        <rFont val="Calibri"/>
        <family val="2"/>
      </rPr>
      <t>key details,</t>
    </r>
    <r>
      <rPr>
        <sz val="12"/>
        <color rgb="FF000000"/>
        <rFont val="Calibri"/>
        <family val="2"/>
      </rPr>
      <t xml:space="preserve"> and developing </t>
    </r>
    <r>
      <rPr>
        <b/>
        <sz val="12"/>
        <color rgb="FF000000"/>
        <rFont val="Calibri"/>
        <family val="2"/>
      </rPr>
      <t>summaries</t>
    </r>
    <r>
      <rPr>
        <sz val="12"/>
        <color rgb="FF000000"/>
        <rFont val="Calibri"/>
        <family val="2"/>
      </rPr>
      <t xml:space="preserve">. </t>
    </r>
  </si>
  <si>
    <r>
      <t xml:space="preserve">Lessons include explicit instruction in using text features to acquire meaning in narrative texts (e.g., chapters, scenes), informational texts (e.g., titles, headings, and information from graphs, charts, and photographs), and/ or in digital sources, in </t>
    </r>
    <r>
      <rPr>
        <b/>
        <sz val="12"/>
        <color rgb="FF000000"/>
        <rFont val="Calibri"/>
        <family val="2"/>
      </rPr>
      <t>comparing and contrasting text features</t>
    </r>
    <r>
      <rPr>
        <sz val="12"/>
        <color rgb="FF000000"/>
        <rFont val="Calibri"/>
        <family val="2"/>
      </rPr>
      <t xml:space="preserve"> (e.g., meaning, tone) within and across two or more texts, and in applying strategies for integrating information from two or more texts with connected concepts, topics, or themes</t>
    </r>
  </si>
  <si>
    <r>
      <t xml:space="preserve">There are multiple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</si>
  <si>
    <t>The program meets expectations Developing Comprehension and Background Knowledge and received a score of 12 out of 13 points. A curriculum map is provided in place of a scope and sequence that details the skills and standards addressed in each module. There is a variety of cross-disciplinary texts and genres represented within the complex texts and text complexity analyses are available that show text appropriateness for each grade level. Modules include detailed supports for scaffolding complex texts for all learners through the Meeting Students’ Need section of the lesson. Thinking aloud and the gradual release of responsibility is employed for comprehension strategies, such as finding key details in a piece of text (Module 1, Unit 1). Regarding text structures, modeling and graphic organizers are used to teach text structures and supports such as a Text Structures Handout are included.  Lessons for identifying theme and main idea, as well as comparing and contrasting features are included (Module 1, Unit 2). There are opportunities for productive conversations through the use of conversation cues as well as Think Pair Share protocols.  There is guidance on forming small groups based on performance tasks, formative assessments, and student responses for the ALL block portion of the literacy block. 
A point was not earned for having grade appropriate texts for small groups that enhance the understanding of related concepts. While there is a list of recommended Texts and Other Resources, these texts are not linked specifically to small group or specific lessons and thematic connected texts are encouraged for independent reading, not during small group. The text used during small group time is a repeat of whole group text used on a previous day.  (Ex: Module3, Unit 1, Week 1 , Days 2 &amp; 4 All Block Additional Work with Complex Text)</t>
  </si>
  <si>
    <r>
      <t xml:space="preserve">There are multiple opportunities for students to gain familiarity and practice with a wide range of authentic </t>
    </r>
    <r>
      <rPr>
        <b/>
        <sz val="12"/>
        <color rgb="FF000000"/>
        <rFont val="Calibri"/>
        <family val="2"/>
      </rPr>
      <t>writing processes</t>
    </r>
    <r>
      <rPr>
        <sz val="12"/>
        <color rgb="FF000000"/>
        <rFont val="Calibri"/>
        <family val="2"/>
      </rPr>
      <t xml:space="preserve"> (e.g., taking notes, brainstorming, creating outlines, revising, incorporating multimedia components, publishing)</t>
    </r>
  </si>
  <si>
    <r>
      <t xml:space="preserve">There are multiple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</si>
  <si>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multiple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</si>
  <si>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multiple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</si>
  <si>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r>
      <t xml:space="preserve">Materials include </t>
    </r>
    <r>
      <rPr>
        <b/>
        <sz val="12"/>
        <color rgb="FF000000"/>
        <rFont val="Calibri"/>
        <family val="2"/>
      </rPr>
      <t>graphic organizers</t>
    </r>
    <r>
      <rPr>
        <sz val="12"/>
        <color rgb="FF000000"/>
        <rFont val="Calibri"/>
        <family val="2"/>
      </rPr>
      <t xml:space="preserve"> to generate organizational structures in which ideas are logically grouped to support the writer’s purpose and to promote executive functioning. </t>
    </r>
  </si>
  <si>
    <r>
      <t xml:space="preserve">Lessons include explicit instruction in idea generation and planning that leads to research papers and/or projects; there are multiple opportunities for students to practice the </t>
    </r>
    <r>
      <rPr>
        <b/>
        <sz val="12"/>
        <color rgb="FF000000"/>
        <rFont val="Calibri"/>
        <family val="2"/>
      </rPr>
      <t>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</si>
  <si>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selecting words and phrases to convey ideas precisely, expanding/ combining/ reducing sentences for meaning and style, using appropriate punctuation and conjunctions, constructing paragraphs, applying grammatical conventions etc.) and provides multiple opportunities for students to practice using grade-level </t>
    </r>
    <r>
      <rPr>
        <b/>
        <sz val="12"/>
        <color rgb="FF000000"/>
        <rFont val="Calibri"/>
        <family val="2"/>
      </rPr>
      <t xml:space="preserve">grammar and language conventions. </t>
    </r>
  </si>
  <si>
    <t xml:space="preserve">This program meets expectations for Writing and received a score of 9 out of 9 points. Opportunities for students to practice authentic writing processes, such as graphic organizers and brainstorming protocols, are found throughout the lessons, as well as authentic writing products, such as narrative and informative responses, literary essays, and poetry. Students use text-based tasks to make claims about text through student workbooks and during the ALL block. Through performance assessments and focused module lessons, students practice writing in a variety of genres and for a variety of purposes, and students have multiple opportunities to practice planning and composing. Writing structures and the writing process are demonstrated through the use of model texts within the lessons. Explicit teaching of the research process is evident, and opportunities for research are built into many lessons (Ex: Module 3, Unit 3). Students are able to learn and practice grammar and language conventions during the ALL block component called GUM (grammar, usage, mechanics), as well as during Language Dives.  Guidance on how to use assessment data to guide writing instruction is evident in the use of writing rubrics to determine instructional needs and in the scaffolded writing instruction included during ALL block. 
</t>
  </si>
  <si>
    <t>Core Instructional Program Ratings Summary</t>
  </si>
  <si>
    <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Calibri"/>
        <family val="2"/>
      </rPr>
      <t>Recommended Core Instructional Program Guide</t>
    </r>
    <r>
      <rPr>
        <sz val="12"/>
        <color rgb="FF000000"/>
        <rFont val="Calibri"/>
        <family val="2"/>
      </rPr>
      <t xml:space="preserve"> that will be sent to the Virginia Department of Education and the Virginia Board of Education for review and approval. All core instructional materials reviews are done by grade level.</t>
    </r>
  </si>
  <si>
    <r>
      <rPr>
        <b/>
        <sz val="12"/>
        <color rgb="FF000000"/>
        <rFont val="Calibri"/>
        <family val="2"/>
      </rPr>
      <t xml:space="preserve">Phase II Standard: </t>
    </r>
    <r>
      <rPr>
        <sz val="12"/>
        <color rgb="FF000000"/>
        <rFont val="Calibri"/>
        <family val="2"/>
      </rPr>
      <t xml:space="preserve">Core instructional program must receive an overall grade-level rating of "Meets expectations" to be included in the Recommended Core Instructional Program Guide. 
</t>
    </r>
    <r>
      <rPr>
        <b/>
        <sz val="12"/>
        <color rgb="FF000000"/>
        <rFont val="Calibri"/>
        <family val="2"/>
      </rPr>
      <t xml:space="preserve">Meets Expectations K-2:
</t>
    </r>
    <r>
      <rPr>
        <sz val="12"/>
        <color rgb="FF000000"/>
        <rFont val="Calibri"/>
        <family val="2"/>
      </rPr>
      <t xml:space="preserve">   - Each section receives a rating of "Meets Expectations", including non-negotiable phonics and word study section. </t>
    </r>
    <r>
      <rPr>
        <b/>
        <sz val="12"/>
        <color rgb="FF000000"/>
        <rFont val="Calibri"/>
        <family val="2"/>
      </rPr>
      <t>No section</t>
    </r>
    <r>
      <rPr>
        <sz val="12"/>
        <color rgb="FF000000"/>
        <rFont val="Calibri"/>
        <family val="2"/>
      </rPr>
      <t xml:space="preserve"> receives a score of "Partially meets " or "Does not meet expectations." 
OR 
   - Non-negotiable Phonics and Word Study section receives a rating of "Meets Expectations." </t>
    </r>
    <r>
      <rPr>
        <b/>
        <sz val="12"/>
        <color rgb="FF000000"/>
        <rFont val="Calibri"/>
        <family val="2"/>
      </rPr>
      <t>Up to two sections</t>
    </r>
    <r>
      <rPr>
        <sz val="12"/>
        <color rgb="FF000000"/>
        <rFont val="Calibri"/>
        <family val="2"/>
      </rPr>
      <t xml:space="preserve"> receive a rating of "Partially meets expectations." </t>
    </r>
    <r>
      <rPr>
        <b/>
        <sz val="12"/>
        <color rgb="FF000000"/>
        <rFont val="Calibri"/>
        <family val="2"/>
      </rPr>
      <t xml:space="preserve">No section </t>
    </r>
    <r>
      <rPr>
        <sz val="12"/>
        <color rgb="FF000000"/>
        <rFont val="Calibri"/>
        <family val="2"/>
      </rPr>
      <t xml:space="preserve">receives a score of "Does not meet expectations." 
Note: Phonics and Word Study is a non-negotiable section for grade levels K, 1, and 2. This means, in order for the program to receive an overall rating of "Meets Expectations" and be included on the Recommended Core Instructional Program Guide, this section must receive a rating of meets expectations. 
</t>
    </r>
    <r>
      <rPr>
        <b/>
        <sz val="12"/>
        <color rgb="FF000000"/>
        <rFont val="Calibri"/>
        <family val="2"/>
      </rPr>
      <t xml:space="preserve">Meets Expectations 3-5:
</t>
    </r>
    <r>
      <rPr>
        <sz val="12"/>
        <color rgb="FF000000"/>
        <rFont val="Calibri"/>
        <family val="2"/>
      </rPr>
      <t xml:space="preserve">   - Each section receives a rating of "Meets Expectations." </t>
    </r>
    <r>
      <rPr>
        <b/>
        <sz val="12"/>
        <color rgb="FF000000"/>
        <rFont val="Calibri"/>
        <family val="2"/>
      </rPr>
      <t xml:space="preserve">No section </t>
    </r>
    <r>
      <rPr>
        <sz val="12"/>
        <color rgb="FF000000"/>
        <rFont val="Calibri"/>
        <family val="2"/>
      </rPr>
      <t xml:space="preserve">receives a score of "Partially meets " or "Does Not Meet Expectations." 
OR 
   - Phonics and Word Study/Foundational Reading Skills section receives a rating of "Meets Expectations" or "Partially Meets Expectations." </t>
    </r>
    <r>
      <rPr>
        <b/>
        <sz val="12"/>
        <color rgb="FF000000"/>
        <rFont val="Calibri"/>
        <family val="2"/>
      </rPr>
      <t>Up to two sections</t>
    </r>
    <r>
      <rPr>
        <sz val="12"/>
        <color rgb="FF000000"/>
        <rFont val="Calibri"/>
        <family val="2"/>
      </rPr>
      <t xml:space="preserve"> receive a rating of "Partially Meets Expectations." No section receives a score of "Does Not Meet Expectations."                                                  
</t>
    </r>
    <r>
      <rPr>
        <b/>
        <sz val="12"/>
        <color rgb="FF000000"/>
        <rFont val="Calibri"/>
        <family val="2"/>
      </rPr>
      <t xml:space="preserve">Does Not Meet Expectations: Any section </t>
    </r>
    <r>
      <rPr>
        <sz val="12"/>
        <color rgb="FF000000"/>
        <rFont val="Calibri"/>
        <family val="2"/>
      </rPr>
      <t xml:space="preserve">receives a rating of "Does Not Meet Expectations" 
OR  
</t>
    </r>
    <r>
      <rPr>
        <b/>
        <sz val="12"/>
        <color rgb="FF000000"/>
        <rFont val="Calibri"/>
        <family val="2"/>
      </rPr>
      <t>More than two sections</t>
    </r>
    <r>
      <rPr>
        <sz val="12"/>
        <color rgb="FF000000"/>
        <rFont val="Calibri"/>
        <family val="2"/>
      </rPr>
      <t xml:space="preserve"> receive a rating of "Partially meets expectations."
</t>
    </r>
  </si>
  <si>
    <t>Fourth Grade</t>
  </si>
  <si>
    <t>Section</t>
  </si>
  <si>
    <t>Score</t>
  </si>
  <si>
    <t>Total Available</t>
  </si>
  <si>
    <t>Criteria</t>
  </si>
  <si>
    <t>Section Rating</t>
  </si>
  <si>
    <t>1: Foundational Reading Skills</t>
  </si>
  <si>
    <t>out of 7 points</t>
  </si>
  <si>
    <t>5 - 7 points = Meets Expectations</t>
  </si>
  <si>
    <t>3 - 4 points = Partially Meets Expectations</t>
  </si>
  <si>
    <t>0 - 2 points = Does Not Meet Expectations</t>
  </si>
  <si>
    <t xml:space="preserve">2: Vocabulary </t>
  </si>
  <si>
    <t>out of 10 points</t>
  </si>
  <si>
    <t>8 - 10 points = Meets Expectations</t>
  </si>
  <si>
    <t>6 - 7 points = Partially Meets Expectations</t>
  </si>
  <si>
    <t>0 - 5 points = Does Not Meet Expectations</t>
  </si>
  <si>
    <t>3: Fluency</t>
  </si>
  <si>
    <t xml:space="preserve">out of 4 points </t>
  </si>
  <si>
    <t>3 - 4 points = Meets Expectations</t>
  </si>
  <si>
    <t>1 - 2 points = Partially Meets Expectations</t>
  </si>
  <si>
    <t>0 points = Does Not Meet Expectations</t>
  </si>
  <si>
    <t>4: Developing Comprehension and Background Knowledge</t>
  </si>
  <si>
    <t>out of 13 points</t>
  </si>
  <si>
    <t>11 - 13 points = Meets Expectations</t>
  </si>
  <si>
    <t>8 - 10 points = Partially Meets Expectations</t>
  </si>
  <si>
    <t>0 - 7 points = Does Not Meet Expectations</t>
  </si>
  <si>
    <t>5: Writing</t>
  </si>
  <si>
    <t xml:space="preserve">out of 9 points </t>
  </si>
  <si>
    <t>8 - 9 points = Meets Expectations</t>
  </si>
  <si>
    <t>Overall Grade Level Rating</t>
  </si>
  <si>
    <t>Fifth Grade</t>
  </si>
  <si>
    <t>Core Instructional Program Final Summary Phase II</t>
  </si>
  <si>
    <t>Grade</t>
  </si>
  <si>
    <t>Rating</t>
  </si>
  <si>
    <t>Overall</t>
  </si>
  <si>
    <t>Recommended for Grades: 4 and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</si>
</sst>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1"/>
      <color theme="1"/>
      <name val="Calibri"/>
      <family val="2"/>
      <scheme val="minor"/>
    </font>
    <font>
      <sz val="11"/>
      <color theme="1"/>
      <name val="Calibri"/>
      <family val="2"/>
    </font>
    <font>
      <b/>
      <sz val="14"/>
      <color rgb="FF000000"/>
      <name val="Calibri"/>
      <family val="2"/>
    </font>
    <font>
      <sz val="12"/>
      <color rgb="FF000000"/>
      <name val="Calibri"/>
      <family val="2"/>
    </font>
    <font>
      <b/>
      <u/>
      <sz val="12"/>
      <color rgb="FF000000"/>
      <name val="Calibri"/>
      <family val="2"/>
    </font>
    <font>
      <b/>
      <sz val="12"/>
      <color theme="1"/>
      <name val="Calibri"/>
      <family val="2"/>
    </font>
    <font>
      <b/>
      <u/>
      <sz val="12"/>
      <color theme="1"/>
      <name val="Calibri"/>
      <family val="2"/>
    </font>
    <font>
      <sz val="12"/>
      <color theme="1"/>
      <name val="Calibri"/>
      <family val="2"/>
    </font>
    <font>
      <b/>
      <sz val="12"/>
      <color rgb="FF000000"/>
      <name val="Calibri"/>
      <family val="2"/>
    </font>
    <font>
      <sz val="11"/>
      <color theme="1"/>
      <name val="Calibri"/>
      <family val="2"/>
    </font>
    <font>
      <i/>
      <sz val="12"/>
      <color rgb="FF000000"/>
      <name val="Calibri"/>
      <family val="2"/>
    </font>
    <font>
      <sz val="11"/>
      <name val="Calibri"/>
      <family val="2"/>
    </font>
    <font>
      <b/>
      <sz val="14"/>
      <color theme="0"/>
      <name val="Calibri"/>
      <family val="2"/>
    </font>
    <font>
      <b/>
      <sz val="12"/>
      <color theme="0"/>
      <name val="Calibri"/>
      <family val="2"/>
    </font>
    <font>
      <sz val="11"/>
      <color theme="0"/>
      <name val="Calibri"/>
      <family val="2"/>
    </font>
  </fonts>
  <fills count="9">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336B87"/>
        <bgColor rgb="FFD0E0E3"/>
      </patternFill>
    </fill>
    <fill>
      <patternFill patternType="solid">
        <fgColor rgb="FF336B87"/>
        <bgColor rgb="FFD9D9D9"/>
      </patternFill>
    </fill>
    <fill>
      <patternFill patternType="solid">
        <fgColor rgb="FFFFFFFF"/>
        <bgColor rgb="FF000000"/>
      </patternFill>
    </fill>
    <fill>
      <patternFill patternType="solid">
        <fgColor theme="0"/>
        <bgColor indexed="64"/>
      </patternFill>
    </fill>
  </fills>
  <borders count="2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diagonal/>
    </border>
    <border>
      <left style="thin">
        <color rgb="FF000000"/>
      </left>
      <right style="thin">
        <color rgb="FF000000"/>
      </right>
      <top/>
      <bottom style="medium">
        <color rgb="FF000000"/>
      </bottom>
      <diagonal/>
    </border>
  </borders>
  <cellStyleXfs count="2">
    <xf numFmtId="0" fontId="0" fillId="0" borderId="0"/>
    <xf numFmtId="0" fontId="1" fillId="0" borderId="0"/>
  </cellStyleXfs>
  <cellXfs count="98">
    <xf numFmtId="0" fontId="0" fillId="0" borderId="0" xfId="0"/>
    <xf numFmtId="0" fontId="10" fillId="0" borderId="0" xfId="1" applyFont="1" applyAlignment="1">
      <alignment wrapText="1"/>
    </xf>
    <xf numFmtId="0" fontId="10" fillId="0" borderId="0" xfId="1" applyFont="1" applyAlignment="1">
      <alignment horizontal="center" vertical="center" wrapText="1"/>
    </xf>
    <xf numFmtId="0" fontId="10" fillId="0" borderId="0" xfId="0" applyFont="1"/>
    <xf numFmtId="0" fontId="14" fillId="4" borderId="2" xfId="1" applyFont="1" applyFill="1" applyBorder="1" applyAlignment="1">
      <alignment horizontal="center" vertical="center" wrapText="1"/>
    </xf>
    <xf numFmtId="0" fontId="14" fillId="6" borderId="5" xfId="0" applyFont="1" applyFill="1" applyBorder="1" applyAlignment="1">
      <alignment vertical="center" wrapText="1"/>
    </xf>
    <xf numFmtId="0" fontId="2" fillId="0" borderId="0" xfId="1" applyFont="1" applyAlignment="1">
      <alignment wrapText="1"/>
    </xf>
    <xf numFmtId="0" fontId="2" fillId="0" borderId="0" xfId="1" applyFont="1" applyAlignment="1">
      <alignment horizontal="center" vertical="center" wrapText="1"/>
    </xf>
    <xf numFmtId="0" fontId="8" fillId="0" borderId="2" xfId="1" applyFont="1" applyBorder="1" applyAlignment="1">
      <alignment horizontal="center" vertical="center" wrapText="1"/>
    </xf>
    <xf numFmtId="0" fontId="8" fillId="2" borderId="2" xfId="1" applyFont="1" applyFill="1" applyBorder="1" applyAlignment="1">
      <alignment horizontal="center" vertical="center" wrapText="1"/>
    </xf>
    <xf numFmtId="2" fontId="8" fillId="0" borderId="2" xfId="1" applyNumberFormat="1" applyFont="1" applyBorder="1" applyAlignment="1">
      <alignment horizontal="center" vertical="center" wrapText="1"/>
    </xf>
    <xf numFmtId="0" fontId="2" fillId="0" borderId="2" xfId="1" applyFont="1" applyBorder="1" applyAlignment="1">
      <alignment vertical="center" wrapText="1"/>
    </xf>
    <xf numFmtId="0" fontId="2" fillId="0" borderId="3" xfId="1" applyFont="1" applyBorder="1" applyAlignment="1">
      <alignment horizontal="center" vertical="center" wrapText="1"/>
    </xf>
    <xf numFmtId="0" fontId="9" fillId="6" borderId="6" xfId="0" applyFont="1" applyFill="1" applyBorder="1" applyAlignment="1">
      <alignment vertical="center" wrapText="1"/>
    </xf>
    <xf numFmtId="0" fontId="9" fillId="6" borderId="7" xfId="0" applyFont="1" applyFill="1" applyBorder="1" applyAlignment="1">
      <alignment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0" fontId="4" fillId="0" borderId="1" xfId="0" applyFont="1" applyBorder="1" applyAlignment="1">
      <alignment vertical="center" wrapText="1"/>
    </xf>
    <xf numFmtId="0" fontId="9" fillId="0" borderId="17" xfId="0" applyFont="1" applyBorder="1" applyAlignment="1">
      <alignment horizontal="right"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3" fillId="0" borderId="0" xfId="0" applyFont="1" applyAlignment="1">
      <alignment vertical="center"/>
    </xf>
    <xf numFmtId="0" fontId="9" fillId="0" borderId="21" xfId="0" applyFont="1" applyBorder="1" applyAlignment="1">
      <alignment horizontal="center" vertical="center" wrapText="1"/>
    </xf>
    <xf numFmtId="0" fontId="14" fillId="3" borderId="8"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4" fillId="0" borderId="10" xfId="0" applyFont="1" applyBorder="1" applyAlignment="1">
      <alignment vertical="center" wrapText="1"/>
    </xf>
    <xf numFmtId="0" fontId="4" fillId="0" borderId="27" xfId="0" applyFont="1" applyBorder="1" applyAlignment="1">
      <alignment vertical="center" wrapText="1"/>
    </xf>
    <xf numFmtId="0" fontId="9" fillId="0" borderId="10" xfId="0" applyFont="1" applyBorder="1" applyAlignment="1">
      <alignment horizontal="center" vertical="center" wrapText="1"/>
    </xf>
    <xf numFmtId="0" fontId="2" fillId="0" borderId="0" xfId="0" applyFont="1"/>
    <xf numFmtId="0" fontId="9" fillId="0" borderId="22" xfId="0" applyFont="1" applyBorder="1" applyAlignment="1">
      <alignment horizontal="center" vertical="center" wrapText="1"/>
    </xf>
    <xf numFmtId="0" fontId="4" fillId="0" borderId="26" xfId="0" applyFont="1" applyBorder="1" applyAlignment="1">
      <alignment vertical="center" wrapText="1"/>
    </xf>
    <xf numFmtId="0" fontId="12" fillId="0" borderId="24" xfId="0" applyFont="1" applyBorder="1" applyAlignment="1"/>
    <xf numFmtId="0" fontId="12" fillId="0" borderId="25" xfId="0" applyFont="1" applyBorder="1" applyAlignment="1"/>
    <xf numFmtId="0" fontId="9" fillId="0" borderId="19" xfId="0" applyFont="1" applyBorder="1" applyAlignment="1">
      <alignment horizontal="center" vertical="center" wrapText="1"/>
    </xf>
    <xf numFmtId="0" fontId="12" fillId="0" borderId="20" xfId="0" applyFont="1" applyBorder="1" applyAlignment="1"/>
    <xf numFmtId="0" fontId="12" fillId="0" borderId="17" xfId="0" applyFont="1" applyBorder="1" applyAlignment="1"/>
    <xf numFmtId="0" fontId="4" fillId="0" borderId="10" xfId="0" applyFont="1" applyBorder="1" applyAlignment="1">
      <alignment horizontal="center" vertical="center" wrapText="1"/>
    </xf>
    <xf numFmtId="0" fontId="12" fillId="0" borderId="12" xfId="0" applyFont="1" applyBorder="1" applyAlignment="1"/>
    <xf numFmtId="0" fontId="12" fillId="0" borderId="14" xfId="0" applyFont="1" applyBorder="1" applyAlignment="1"/>
    <xf numFmtId="0" fontId="4" fillId="0" borderId="11" xfId="0" applyFont="1" applyBorder="1" applyAlignment="1">
      <alignment vertical="center" wrapText="1"/>
    </xf>
    <xf numFmtId="0" fontId="12" fillId="0" borderId="13" xfId="0" applyFont="1" applyBorder="1" applyAlignment="1"/>
    <xf numFmtId="0" fontId="12" fillId="0" borderId="15" xfId="0" applyFont="1" applyBorder="1" applyAlignment="1"/>
    <xf numFmtId="0" fontId="4" fillId="0" borderId="23" xfId="0" applyFont="1" applyBorder="1" applyAlignment="1">
      <alignment vertical="center" wrapText="1"/>
    </xf>
    <xf numFmtId="0" fontId="4" fillId="0" borderId="18" xfId="0" applyFont="1" applyBorder="1" applyAlignment="1">
      <alignment horizontal="center" vertical="center" wrapText="1"/>
    </xf>
    <xf numFmtId="0" fontId="2" fillId="0" borderId="0" xfId="0" applyFont="1" applyAlignment="1"/>
    <xf numFmtId="0" fontId="12" fillId="0" borderId="1" xfId="0" applyFont="1" applyBorder="1" applyAlignment="1"/>
    <xf numFmtId="0" fontId="8" fillId="2" borderId="3" xfId="1" applyFont="1" applyFill="1" applyBorder="1" applyAlignment="1">
      <alignment horizontal="center" vertical="center" wrapText="1"/>
    </xf>
    <xf numFmtId="0" fontId="2" fillId="0" borderId="0" xfId="1" applyFont="1" applyAlignment="1">
      <alignment vertical="top" wrapText="1"/>
    </xf>
    <xf numFmtId="0" fontId="14" fillId="4" borderId="2" xfId="1" applyFont="1" applyFill="1" applyBorder="1" applyAlignment="1">
      <alignment horizontal="center" vertical="top" wrapText="1"/>
    </xf>
    <xf numFmtId="0" fontId="4" fillId="0" borderId="2" xfId="0" applyFont="1" applyBorder="1" applyAlignment="1">
      <alignment vertical="top" wrapText="1"/>
    </xf>
    <xf numFmtId="0" fontId="4" fillId="0" borderId="14" xfId="0" applyFont="1" applyBorder="1" applyAlignment="1">
      <alignment vertical="top" wrapText="1"/>
    </xf>
    <xf numFmtId="0" fontId="4" fillId="0" borderId="17" xfId="0" applyFont="1" applyBorder="1" applyAlignment="1">
      <alignment vertical="top" wrapText="1"/>
    </xf>
    <xf numFmtId="0" fontId="6" fillId="0" borderId="3" xfId="1" applyFont="1" applyBorder="1" applyAlignment="1">
      <alignment horizontal="right" vertical="top" wrapText="1"/>
    </xf>
    <xf numFmtId="0" fontId="9" fillId="0" borderId="14" xfId="0" applyFont="1" applyBorder="1" applyAlignment="1">
      <alignment vertical="top" wrapText="1"/>
    </xf>
    <xf numFmtId="0" fontId="4" fillId="7" borderId="3" xfId="0" applyFont="1" applyFill="1" applyBorder="1" applyAlignment="1">
      <alignment vertical="top" wrapText="1"/>
    </xf>
    <xf numFmtId="0" fontId="4" fillId="7" borderId="17" xfId="0" applyFont="1" applyFill="1" applyBorder="1" applyAlignment="1">
      <alignment vertical="top" wrapText="1"/>
    </xf>
    <xf numFmtId="0" fontId="10" fillId="0" borderId="0" xfId="1" applyFont="1" applyAlignment="1">
      <alignment vertical="top" wrapText="1"/>
    </xf>
    <xf numFmtId="0" fontId="3" fillId="0" borderId="20" xfId="0" applyFont="1" applyBorder="1" applyAlignment="1">
      <alignment horizontal="center" vertical="center" wrapText="1"/>
    </xf>
    <xf numFmtId="0" fontId="2" fillId="0" borderId="20" xfId="1" applyFont="1" applyBorder="1" applyAlignment="1">
      <alignment horizontal="center" vertical="center" wrapText="1"/>
    </xf>
    <xf numFmtId="0" fontId="2" fillId="0" borderId="2" xfId="1" applyFont="1" applyBorder="1" applyAlignment="1">
      <alignment horizontal="center" vertical="center" wrapText="1"/>
    </xf>
    <xf numFmtId="0" fontId="10" fillId="0" borderId="20" xfId="1" applyFont="1" applyBorder="1" applyAlignment="1">
      <alignment horizontal="center" vertical="center" wrapText="1"/>
    </xf>
    <xf numFmtId="0" fontId="13" fillId="3" borderId="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3" fillId="8" borderId="0" xfId="0" applyFont="1" applyFill="1" applyBorder="1" applyAlignment="1">
      <alignment wrapText="1"/>
    </xf>
    <xf numFmtId="0" fontId="3" fillId="8" borderId="20" xfId="0" applyFont="1" applyFill="1" applyBorder="1" applyAlignment="1">
      <alignment wrapText="1"/>
    </xf>
    <xf numFmtId="0" fontId="3" fillId="0" borderId="0" xfId="0" applyFont="1" applyBorder="1" applyAlignment="1">
      <alignment wrapText="1"/>
    </xf>
    <xf numFmtId="0" fontId="3" fillId="0" borderId="20" xfId="0" applyFont="1" applyBorder="1" applyAlignment="1">
      <alignment wrapText="1"/>
    </xf>
    <xf numFmtId="0" fontId="3" fillId="0" borderId="0" xfId="0" applyFont="1" applyBorder="1" applyAlignment="1">
      <alignment horizontal="right" wrapText="1"/>
    </xf>
    <xf numFmtId="0" fontId="6" fillId="0" borderId="0" xfId="1" applyFont="1" applyBorder="1" applyAlignment="1">
      <alignment horizontal="left" vertical="top" wrapText="1"/>
    </xf>
    <xf numFmtId="0" fontId="6" fillId="0" borderId="20" xfId="1" applyFont="1" applyBorder="1" applyAlignment="1">
      <alignment horizontal="left" vertical="top" wrapText="1"/>
    </xf>
    <xf numFmtId="0" fontId="4" fillId="0" borderId="0" xfId="1" applyFont="1" applyBorder="1" applyAlignment="1">
      <alignment horizontal="left" vertical="top" wrapText="1"/>
    </xf>
    <xf numFmtId="0" fontId="4" fillId="0" borderId="20" xfId="1" applyFont="1" applyBorder="1" applyAlignment="1">
      <alignment horizontal="left" vertical="top" wrapText="1"/>
    </xf>
    <xf numFmtId="0" fontId="8" fillId="0" borderId="0" xfId="1" applyFont="1" applyBorder="1" applyAlignment="1">
      <alignment horizontal="left" vertical="top" wrapText="1"/>
    </xf>
    <xf numFmtId="0" fontId="8" fillId="0" borderId="20" xfId="1" applyFont="1" applyBorder="1" applyAlignment="1">
      <alignment horizontal="left" vertical="top" wrapText="1"/>
    </xf>
    <xf numFmtId="0" fontId="4" fillId="7" borderId="2" xfId="0" applyFont="1" applyFill="1" applyBorder="1" applyAlignment="1">
      <alignment horizontal="center" vertical="center"/>
    </xf>
    <xf numFmtId="0" fontId="4" fillId="7" borderId="14" xfId="0" applyFont="1" applyFill="1" applyBorder="1" applyAlignment="1">
      <alignment horizontal="center" vertical="center"/>
    </xf>
    <xf numFmtId="0" fontId="4" fillId="0" borderId="14" xfId="0" applyFont="1" applyBorder="1" applyAlignment="1">
      <alignment horizontal="center" vertical="center"/>
    </xf>
    <xf numFmtId="0" fontId="4" fillId="7" borderId="2" xfId="0" applyFont="1" applyFill="1" applyBorder="1" applyAlignment="1">
      <alignment vertical="top" wrapText="1"/>
    </xf>
    <xf numFmtId="0" fontId="4" fillId="7" borderId="14" xfId="0" applyFont="1" applyFill="1" applyBorder="1" applyAlignment="1">
      <alignment vertical="top" wrapText="1"/>
    </xf>
    <xf numFmtId="0" fontId="3" fillId="0" borderId="0" xfId="0" applyFont="1" applyBorder="1" applyAlignment="1">
      <alignment vertical="center" wrapText="1"/>
    </xf>
    <xf numFmtId="0" fontId="3" fillId="0" borderId="20" xfId="0" applyFont="1" applyBorder="1" applyAlignment="1">
      <alignment vertical="center" wrapText="1"/>
    </xf>
    <xf numFmtId="0" fontId="3" fillId="0" borderId="20" xfId="0" applyFont="1" applyBorder="1" applyAlignment="1">
      <alignment horizontal="left" vertical="center" wrapText="1"/>
    </xf>
    <xf numFmtId="0" fontId="13" fillId="5" borderId="0" xfId="0" applyFont="1" applyFill="1" applyBorder="1" applyAlignment="1">
      <alignment vertical="center"/>
    </xf>
    <xf numFmtId="0" fontId="15" fillId="3" borderId="0" xfId="0" applyFont="1" applyFill="1" applyBorder="1" applyAlignment="1"/>
    <xf numFmtId="0" fontId="15" fillId="3" borderId="20" xfId="0" applyFont="1" applyFill="1" applyBorder="1" applyAlignment="1"/>
    <xf numFmtId="0" fontId="4" fillId="0" borderId="0" xfId="0" applyFont="1" applyBorder="1" applyAlignment="1">
      <alignment vertical="center" wrapText="1"/>
    </xf>
    <xf numFmtId="0" fontId="2" fillId="0" borderId="0" xfId="0" applyFont="1" applyBorder="1" applyAlignment="1"/>
    <xf numFmtId="0" fontId="2" fillId="0" borderId="20" xfId="0" applyFont="1" applyBorder="1" applyAlignment="1"/>
    <xf numFmtId="0" fontId="4" fillId="0" borderId="0" xfId="0" applyFont="1" applyBorder="1" applyAlignment="1" applyProtection="1">
      <alignment vertical="top" wrapText="1"/>
      <protection locked="0"/>
    </xf>
    <xf numFmtId="0" fontId="2" fillId="0" borderId="0" xfId="0" applyFont="1" applyBorder="1" applyAlignment="1" applyProtection="1">
      <alignment vertical="top"/>
      <protection locked="0"/>
    </xf>
    <xf numFmtId="0" fontId="2" fillId="0" borderId="20" xfId="0" applyFont="1" applyBorder="1" applyAlignment="1" applyProtection="1">
      <alignment vertical="top"/>
      <protection locked="0"/>
    </xf>
    <xf numFmtId="0" fontId="3" fillId="0" borderId="20" xfId="0" applyFont="1" applyBorder="1" applyAlignment="1">
      <alignment vertical="center"/>
    </xf>
  </cellXfs>
  <cellStyles count="2">
    <cellStyle name="Normal" xfId="0" builtinId="0"/>
    <cellStyle name="Normal 2" xfId="1" xr:uid="{EEE2CD22-3595-F842-96E8-734E04886D3D}"/>
  </cellStyles>
  <dxfs count="0"/>
  <tableStyles count="0" defaultTableStyle="TableStyleMedium2" defaultPivotStyle="PivotStyleLight16"/>
  <colors>
    <mruColors>
      <color rgb="FFD9EAD3"/>
      <color rgb="FF336B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1A763-2B52-4323-8873-7382B5970E7E}">
  <dimension ref="A1:Z103"/>
  <sheetViews>
    <sheetView showGridLines="0" tabSelected="1" zoomScaleNormal="100" workbookViewId="0">
      <selection activeCell="A71" sqref="A71:XFD1048576"/>
    </sheetView>
  </sheetViews>
  <sheetFormatPr defaultColWidth="0" defaultRowHeight="15" zeroHeight="1"/>
  <cols>
    <col min="1" max="1" width="15" style="1" customWidth="1"/>
    <col min="2" max="2" width="90.140625" style="62" customWidth="1"/>
    <col min="3" max="3" width="22.42578125" style="66" customWidth="1"/>
    <col min="4" max="22" width="8.7109375" style="1" hidden="1"/>
    <col min="23" max="16384" width="0" style="1" hidden="1"/>
  </cols>
  <sheetData>
    <row r="1" spans="1:26" ht="54.75" customHeight="1">
      <c r="A1" s="67" t="s">
        <v>0</v>
      </c>
      <c r="B1" s="67"/>
      <c r="C1" s="68"/>
      <c r="D1" s="6"/>
      <c r="E1" s="6"/>
      <c r="F1" s="6"/>
      <c r="G1" s="6"/>
      <c r="H1" s="6"/>
      <c r="I1" s="6"/>
      <c r="J1" s="6"/>
      <c r="K1" s="6"/>
      <c r="L1" s="6"/>
      <c r="M1" s="6"/>
      <c r="N1" s="6"/>
      <c r="O1" s="6"/>
      <c r="P1" s="6"/>
      <c r="Q1" s="6"/>
      <c r="R1" s="6"/>
      <c r="S1" s="6"/>
      <c r="T1" s="6"/>
      <c r="U1" s="6"/>
      <c r="V1" s="6"/>
      <c r="W1" s="6"/>
      <c r="X1" s="6"/>
      <c r="Y1" s="6"/>
      <c r="Z1" s="6"/>
    </row>
    <row r="2" spans="1:26" ht="18.95" customHeight="1">
      <c r="A2" s="69" t="s">
        <v>1</v>
      </c>
      <c r="B2" s="69"/>
      <c r="C2" s="70"/>
      <c r="D2" s="6"/>
      <c r="E2" s="6"/>
      <c r="F2" s="6"/>
      <c r="G2" s="6"/>
      <c r="H2" s="6"/>
      <c r="I2" s="6"/>
      <c r="J2" s="6"/>
      <c r="K2" s="6"/>
      <c r="L2" s="6"/>
      <c r="M2" s="6"/>
      <c r="N2" s="6"/>
      <c r="O2" s="6"/>
      <c r="P2" s="6"/>
      <c r="Q2" s="6"/>
      <c r="R2" s="6"/>
      <c r="S2" s="6"/>
      <c r="T2" s="6"/>
      <c r="U2" s="6"/>
      <c r="V2" s="6"/>
      <c r="W2" s="6"/>
      <c r="X2" s="6"/>
      <c r="Y2" s="6"/>
      <c r="Z2" s="6"/>
    </row>
    <row r="3" spans="1:26" ht="18.95" customHeight="1">
      <c r="A3" s="69" t="s">
        <v>2</v>
      </c>
      <c r="B3" s="69"/>
      <c r="C3" s="70"/>
      <c r="D3" s="6"/>
      <c r="E3" s="6"/>
      <c r="F3" s="6"/>
      <c r="G3" s="6"/>
      <c r="H3" s="6"/>
      <c r="I3" s="6"/>
      <c r="J3" s="6"/>
      <c r="K3" s="6"/>
      <c r="L3" s="6"/>
      <c r="M3" s="6"/>
      <c r="N3" s="6"/>
      <c r="O3" s="6"/>
      <c r="P3" s="6"/>
      <c r="Q3" s="6"/>
      <c r="R3" s="6"/>
      <c r="S3" s="6"/>
      <c r="T3" s="6"/>
      <c r="U3" s="6"/>
      <c r="V3" s="6"/>
      <c r="W3" s="6"/>
      <c r="X3" s="6"/>
      <c r="Y3" s="6"/>
      <c r="Z3" s="6"/>
    </row>
    <row r="4" spans="1:26" ht="20.100000000000001" customHeight="1">
      <c r="A4" s="69" t="s">
        <v>3</v>
      </c>
      <c r="B4" s="69"/>
      <c r="C4" s="70"/>
      <c r="D4" s="6"/>
      <c r="E4" s="6"/>
      <c r="F4" s="6"/>
      <c r="G4" s="6"/>
      <c r="H4" s="6"/>
      <c r="I4" s="6"/>
      <c r="J4" s="6"/>
      <c r="K4" s="6"/>
      <c r="L4" s="6"/>
      <c r="M4" s="6"/>
      <c r="N4" s="6"/>
      <c r="O4" s="6"/>
      <c r="P4" s="6"/>
      <c r="Q4" s="6"/>
      <c r="R4" s="6"/>
      <c r="S4" s="6"/>
      <c r="T4" s="6"/>
      <c r="U4" s="6"/>
      <c r="V4" s="6"/>
      <c r="W4" s="6"/>
      <c r="X4" s="6"/>
      <c r="Y4" s="6"/>
      <c r="Z4" s="6"/>
    </row>
    <row r="5" spans="1:26" ht="18.95" customHeight="1">
      <c r="A5" s="69" t="s">
        <v>4</v>
      </c>
      <c r="B5" s="69"/>
      <c r="C5" s="70"/>
      <c r="D5" s="6"/>
      <c r="E5" s="6"/>
      <c r="F5" s="6"/>
      <c r="G5" s="6"/>
      <c r="H5" s="6"/>
      <c r="I5" s="6"/>
      <c r="J5" s="6"/>
      <c r="K5" s="6"/>
      <c r="L5" s="6"/>
      <c r="M5" s="6"/>
      <c r="N5" s="6"/>
      <c r="O5" s="6"/>
      <c r="P5" s="6"/>
      <c r="Q5" s="6"/>
      <c r="R5" s="6"/>
      <c r="S5" s="6"/>
      <c r="T5" s="6"/>
      <c r="U5" s="6"/>
      <c r="V5" s="6"/>
      <c r="W5" s="6"/>
      <c r="X5" s="6"/>
      <c r="Y5" s="6"/>
      <c r="Z5" s="6"/>
    </row>
    <row r="6" spans="1:26" ht="18.75" customHeight="1">
      <c r="A6" s="71" t="s">
        <v>5</v>
      </c>
      <c r="B6" s="71"/>
      <c r="C6" s="72"/>
      <c r="D6" s="6"/>
      <c r="E6" s="6"/>
      <c r="F6" s="6"/>
      <c r="G6" s="6"/>
      <c r="H6" s="6"/>
      <c r="I6" s="6"/>
      <c r="J6" s="6"/>
      <c r="K6" s="6"/>
      <c r="L6" s="6"/>
      <c r="M6" s="6"/>
      <c r="N6" s="6"/>
      <c r="O6" s="6"/>
      <c r="P6" s="6"/>
      <c r="Q6" s="6"/>
      <c r="R6" s="6"/>
      <c r="S6" s="6"/>
      <c r="T6" s="6"/>
      <c r="U6" s="6"/>
      <c r="V6" s="6"/>
      <c r="W6" s="6"/>
      <c r="X6" s="6"/>
      <c r="Y6" s="6"/>
      <c r="Z6" s="6"/>
    </row>
    <row r="7" spans="1:26" ht="18.95" customHeight="1">
      <c r="A7" s="73" t="s">
        <v>6</v>
      </c>
      <c r="B7" s="73"/>
      <c r="C7" s="63" t="s">
        <v>7</v>
      </c>
      <c r="D7" s="6"/>
      <c r="E7" s="6"/>
      <c r="F7" s="6"/>
      <c r="G7" s="6"/>
      <c r="H7" s="6"/>
      <c r="I7" s="6"/>
      <c r="J7" s="6"/>
      <c r="K7" s="6"/>
      <c r="L7" s="6"/>
      <c r="M7" s="6"/>
      <c r="N7" s="6"/>
      <c r="O7" s="6"/>
      <c r="P7" s="6"/>
      <c r="Q7" s="6"/>
      <c r="R7" s="6"/>
      <c r="S7" s="6"/>
      <c r="T7" s="6"/>
      <c r="U7" s="6"/>
      <c r="V7" s="6"/>
      <c r="W7" s="6"/>
      <c r="X7" s="6"/>
      <c r="Y7" s="6"/>
      <c r="Z7" s="6"/>
    </row>
    <row r="8" spans="1:26" ht="18.95" customHeight="1">
      <c r="A8" s="67" t="s">
        <v>8</v>
      </c>
      <c r="B8" s="67"/>
      <c r="C8" s="68"/>
      <c r="D8" s="6"/>
      <c r="E8" s="6"/>
      <c r="F8" s="6"/>
      <c r="G8" s="6"/>
      <c r="H8" s="6"/>
      <c r="I8" s="6"/>
      <c r="J8" s="6"/>
      <c r="K8" s="6"/>
      <c r="L8" s="6"/>
      <c r="M8" s="6"/>
      <c r="N8" s="6"/>
      <c r="O8" s="6"/>
      <c r="P8" s="6"/>
      <c r="Q8" s="6"/>
      <c r="R8" s="6"/>
      <c r="S8" s="6"/>
      <c r="T8" s="6"/>
      <c r="U8" s="6"/>
      <c r="V8" s="6"/>
      <c r="W8" s="6"/>
      <c r="X8" s="6"/>
      <c r="Y8" s="6"/>
      <c r="Z8" s="6"/>
    </row>
    <row r="9" spans="1:26" ht="51.75" customHeight="1">
      <c r="A9" s="76" t="s">
        <v>9</v>
      </c>
      <c r="B9" s="76"/>
      <c r="C9" s="77"/>
      <c r="D9" s="6"/>
      <c r="E9" s="6"/>
      <c r="F9" s="6"/>
      <c r="G9" s="6"/>
      <c r="H9" s="6"/>
      <c r="I9" s="6"/>
      <c r="J9" s="6"/>
      <c r="K9" s="6"/>
      <c r="L9" s="6"/>
      <c r="M9" s="6"/>
      <c r="N9" s="6"/>
      <c r="O9" s="6"/>
      <c r="P9" s="6"/>
      <c r="Q9" s="6"/>
      <c r="R9" s="6"/>
      <c r="S9" s="6"/>
      <c r="T9" s="6"/>
      <c r="U9" s="6"/>
      <c r="V9" s="6"/>
      <c r="W9" s="6"/>
      <c r="X9" s="6"/>
      <c r="Y9" s="6"/>
      <c r="Z9" s="6"/>
    </row>
    <row r="10" spans="1:26" ht="48" customHeight="1">
      <c r="A10" s="74" t="s">
        <v>10</v>
      </c>
      <c r="B10" s="74"/>
      <c r="C10" s="75"/>
      <c r="D10" s="6"/>
      <c r="E10" s="6"/>
      <c r="F10" s="6"/>
      <c r="G10" s="6"/>
      <c r="H10" s="6"/>
      <c r="I10" s="6"/>
      <c r="J10" s="6"/>
      <c r="K10" s="6"/>
      <c r="L10" s="6"/>
      <c r="M10" s="6"/>
      <c r="N10" s="6"/>
      <c r="O10" s="6"/>
      <c r="P10" s="6"/>
      <c r="Q10" s="6"/>
      <c r="R10" s="6"/>
      <c r="S10" s="6"/>
      <c r="T10" s="6"/>
      <c r="U10" s="6"/>
      <c r="V10" s="6"/>
      <c r="W10" s="6"/>
      <c r="X10" s="6"/>
      <c r="Y10" s="6"/>
      <c r="Z10" s="6"/>
    </row>
    <row r="11" spans="1:26" ht="35.25" customHeight="1">
      <c r="A11" s="76" t="s">
        <v>11</v>
      </c>
      <c r="B11" s="76"/>
      <c r="C11" s="77"/>
      <c r="D11" s="6"/>
      <c r="E11" s="6"/>
      <c r="F11" s="6"/>
      <c r="G11" s="6"/>
      <c r="H11" s="6"/>
      <c r="I11" s="6"/>
      <c r="J11" s="6"/>
      <c r="K11" s="6"/>
      <c r="L11" s="6"/>
      <c r="M11" s="6"/>
      <c r="N11" s="6"/>
      <c r="O11" s="6"/>
      <c r="P11" s="6"/>
      <c r="Q11" s="6"/>
      <c r="R11" s="6"/>
      <c r="S11" s="6"/>
      <c r="T11" s="6"/>
      <c r="U11" s="6"/>
      <c r="V11" s="6"/>
      <c r="W11" s="6"/>
      <c r="X11" s="6"/>
      <c r="Y11" s="6"/>
      <c r="Z11" s="6"/>
    </row>
    <row r="12" spans="1:26" ht="32.25" customHeight="1">
      <c r="A12" s="76" t="s">
        <v>12</v>
      </c>
      <c r="B12" s="78"/>
      <c r="C12" s="79"/>
      <c r="D12" s="6"/>
      <c r="E12" s="6"/>
      <c r="F12" s="6"/>
      <c r="G12" s="6"/>
      <c r="H12" s="6"/>
      <c r="I12" s="6"/>
      <c r="J12" s="6"/>
      <c r="K12" s="6"/>
      <c r="L12" s="6"/>
      <c r="M12" s="6"/>
      <c r="N12" s="6"/>
      <c r="O12" s="6"/>
      <c r="P12" s="6"/>
      <c r="Q12" s="6"/>
      <c r="R12" s="6"/>
      <c r="S12" s="6"/>
      <c r="T12" s="6"/>
      <c r="U12" s="6"/>
      <c r="V12" s="6"/>
      <c r="W12" s="6"/>
      <c r="X12" s="6"/>
      <c r="Y12" s="6"/>
      <c r="Z12" s="6"/>
    </row>
    <row r="13" spans="1:26" ht="15" customHeight="1">
      <c r="A13" s="4" t="s">
        <v>13</v>
      </c>
      <c r="B13" s="54" t="s">
        <v>14</v>
      </c>
      <c r="C13" s="4" t="s">
        <v>15</v>
      </c>
      <c r="D13" s="6"/>
      <c r="E13" s="6"/>
      <c r="F13" s="6"/>
      <c r="G13" s="6"/>
      <c r="H13" s="6"/>
      <c r="I13" s="6"/>
      <c r="J13" s="6"/>
      <c r="K13" s="6"/>
      <c r="L13" s="6"/>
      <c r="M13" s="6"/>
      <c r="N13" s="6"/>
      <c r="O13" s="6"/>
      <c r="P13" s="6"/>
      <c r="Q13" s="6"/>
      <c r="R13" s="6"/>
      <c r="S13" s="6"/>
      <c r="T13" s="6"/>
      <c r="U13" s="6"/>
      <c r="V13" s="6"/>
      <c r="W13" s="6"/>
      <c r="X13" s="6"/>
      <c r="Y13" s="6"/>
      <c r="Z13" s="6"/>
    </row>
    <row r="14" spans="1:26" ht="64.5" customHeight="1">
      <c r="A14" s="8">
        <v>1.1000000000000001</v>
      </c>
      <c r="B14" s="55" t="s">
        <v>16</v>
      </c>
      <c r="C14" s="9" t="s">
        <v>17</v>
      </c>
      <c r="D14" s="6"/>
      <c r="E14" s="6"/>
      <c r="F14" s="6"/>
      <c r="G14" s="6"/>
      <c r="H14" s="6"/>
      <c r="I14" s="6"/>
      <c r="J14" s="6"/>
      <c r="K14" s="6"/>
      <c r="L14" s="6"/>
      <c r="M14" s="6"/>
      <c r="N14" s="6"/>
      <c r="O14" s="6"/>
      <c r="P14" s="6"/>
      <c r="Q14" s="6"/>
      <c r="R14" s="6"/>
      <c r="S14" s="6"/>
      <c r="T14" s="6"/>
      <c r="U14" s="6"/>
      <c r="V14" s="6"/>
      <c r="W14" s="6"/>
      <c r="X14" s="6"/>
      <c r="Y14" s="6"/>
      <c r="Z14" s="6"/>
    </row>
    <row r="15" spans="1:26" ht="81">
      <c r="A15" s="8">
        <v>1.2</v>
      </c>
      <c r="B15" s="56" t="s">
        <v>18</v>
      </c>
      <c r="C15" s="9" t="s">
        <v>17</v>
      </c>
      <c r="D15" s="6"/>
      <c r="E15" s="6"/>
      <c r="F15" s="6"/>
      <c r="G15" s="6"/>
      <c r="H15" s="6"/>
      <c r="I15" s="6"/>
      <c r="J15" s="6"/>
      <c r="K15" s="6"/>
      <c r="L15" s="6"/>
      <c r="M15" s="6"/>
      <c r="N15" s="6"/>
      <c r="O15" s="6"/>
      <c r="P15" s="6"/>
      <c r="Q15" s="6"/>
      <c r="R15" s="6"/>
      <c r="S15" s="6"/>
      <c r="T15" s="6"/>
      <c r="U15" s="6"/>
      <c r="V15" s="6"/>
      <c r="W15" s="6"/>
      <c r="X15" s="6"/>
      <c r="Y15" s="6"/>
      <c r="Z15" s="6"/>
    </row>
    <row r="16" spans="1:26" ht="64.5">
      <c r="A16" s="8">
        <v>1.3</v>
      </c>
      <c r="B16" s="56" t="s">
        <v>19</v>
      </c>
      <c r="C16" s="9" t="s">
        <v>17</v>
      </c>
      <c r="D16" s="6"/>
      <c r="E16" s="6"/>
      <c r="F16" s="6"/>
      <c r="G16" s="6"/>
      <c r="H16" s="6"/>
      <c r="I16" s="6"/>
      <c r="J16" s="6"/>
      <c r="K16" s="6"/>
      <c r="L16" s="6"/>
      <c r="M16" s="6"/>
      <c r="N16" s="6"/>
      <c r="O16" s="6"/>
      <c r="P16" s="6"/>
      <c r="Q16" s="6"/>
      <c r="R16" s="6"/>
      <c r="S16" s="6"/>
      <c r="T16" s="6"/>
      <c r="U16" s="6"/>
      <c r="V16" s="6"/>
      <c r="W16" s="6"/>
      <c r="X16" s="6"/>
      <c r="Y16" s="6"/>
      <c r="Z16" s="6"/>
    </row>
    <row r="17" spans="1:26" ht="48.75">
      <c r="A17" s="8">
        <v>1.4</v>
      </c>
      <c r="B17" s="56" t="s">
        <v>20</v>
      </c>
      <c r="C17" s="9" t="s">
        <v>21</v>
      </c>
      <c r="D17" s="6"/>
      <c r="E17" s="6"/>
      <c r="F17" s="6"/>
      <c r="G17" s="6"/>
      <c r="H17" s="6"/>
      <c r="I17" s="6"/>
      <c r="J17" s="6"/>
      <c r="K17" s="6"/>
      <c r="L17" s="6"/>
      <c r="M17" s="6"/>
      <c r="N17" s="6"/>
      <c r="O17" s="6"/>
      <c r="P17" s="6"/>
      <c r="Q17" s="6"/>
      <c r="R17" s="6"/>
      <c r="S17" s="6"/>
      <c r="T17" s="6"/>
      <c r="U17" s="6"/>
      <c r="V17" s="6"/>
      <c r="W17" s="6"/>
      <c r="X17" s="6"/>
      <c r="Y17" s="6"/>
      <c r="Z17" s="6"/>
    </row>
    <row r="18" spans="1:26" ht="32.25">
      <c r="A18" s="8">
        <v>1.5</v>
      </c>
      <c r="B18" s="56" t="s">
        <v>22</v>
      </c>
      <c r="C18" s="9" t="s">
        <v>21</v>
      </c>
      <c r="D18" s="6"/>
      <c r="E18" s="6"/>
      <c r="F18" s="6"/>
      <c r="G18" s="6"/>
      <c r="H18" s="6"/>
      <c r="I18" s="6"/>
      <c r="J18" s="6"/>
      <c r="K18" s="6"/>
      <c r="L18" s="6"/>
      <c r="M18" s="6"/>
      <c r="N18" s="6"/>
      <c r="O18" s="6"/>
      <c r="P18" s="6"/>
      <c r="Q18" s="6"/>
      <c r="R18" s="6"/>
      <c r="S18" s="6"/>
      <c r="T18" s="6"/>
      <c r="U18" s="6"/>
      <c r="V18" s="6"/>
      <c r="W18" s="6"/>
      <c r="X18" s="6"/>
      <c r="Y18" s="6"/>
      <c r="Z18" s="6"/>
    </row>
    <row r="19" spans="1:26" ht="32.25">
      <c r="A19" s="8">
        <v>1.6</v>
      </c>
      <c r="B19" s="56" t="s">
        <v>23</v>
      </c>
      <c r="C19" s="9" t="s">
        <v>17</v>
      </c>
      <c r="D19" s="6"/>
      <c r="E19" s="6"/>
      <c r="F19" s="6"/>
      <c r="G19" s="6"/>
      <c r="H19" s="6"/>
      <c r="I19" s="6"/>
      <c r="J19" s="6"/>
      <c r="K19" s="6"/>
      <c r="L19" s="6"/>
      <c r="M19" s="6"/>
      <c r="N19" s="6"/>
      <c r="O19" s="6"/>
      <c r="P19" s="6"/>
      <c r="Q19" s="6"/>
      <c r="R19" s="6"/>
      <c r="S19" s="6"/>
      <c r="T19" s="6"/>
      <c r="U19" s="6"/>
      <c r="V19" s="6"/>
      <c r="W19" s="6"/>
      <c r="X19" s="6"/>
      <c r="Y19" s="6"/>
      <c r="Z19" s="6"/>
    </row>
    <row r="20" spans="1:26" ht="81">
      <c r="A20" s="8">
        <v>1.7</v>
      </c>
      <c r="B20" s="56" t="s">
        <v>24</v>
      </c>
      <c r="C20" s="9" t="s">
        <v>17</v>
      </c>
      <c r="D20" s="6"/>
      <c r="E20" s="6"/>
      <c r="F20" s="6"/>
      <c r="G20" s="6"/>
      <c r="H20" s="6"/>
      <c r="I20" s="6"/>
      <c r="J20" s="6"/>
      <c r="K20" s="6"/>
      <c r="L20" s="6"/>
      <c r="M20" s="6"/>
      <c r="N20" s="6"/>
      <c r="O20" s="6"/>
      <c r="P20" s="6"/>
      <c r="Q20" s="6"/>
      <c r="R20" s="6"/>
      <c r="S20" s="6"/>
      <c r="T20" s="6"/>
      <c r="U20" s="6"/>
      <c r="V20" s="6"/>
      <c r="W20" s="6"/>
      <c r="X20" s="6"/>
      <c r="Y20" s="6"/>
      <c r="Z20" s="6"/>
    </row>
    <row r="21" spans="1:26" ht="263.25" customHeight="1">
      <c r="A21" s="8" t="s">
        <v>25</v>
      </c>
      <c r="B21" s="57" t="s">
        <v>26</v>
      </c>
      <c r="C21" s="52" t="s">
        <v>27</v>
      </c>
      <c r="D21" s="6"/>
      <c r="E21" s="6"/>
      <c r="F21" s="6"/>
      <c r="G21" s="6"/>
      <c r="H21" s="6"/>
      <c r="I21" s="6"/>
      <c r="J21" s="6"/>
      <c r="K21" s="6"/>
      <c r="L21" s="6"/>
      <c r="M21" s="6"/>
      <c r="N21" s="6"/>
      <c r="O21" s="6"/>
      <c r="P21" s="6"/>
      <c r="Q21" s="6"/>
      <c r="R21" s="6"/>
      <c r="S21" s="6"/>
      <c r="T21" s="6"/>
      <c r="U21" s="6"/>
      <c r="V21" s="6"/>
      <c r="W21" s="6"/>
      <c r="X21" s="6"/>
      <c r="Y21" s="6"/>
      <c r="Z21" s="6"/>
    </row>
    <row r="22" spans="1:26" ht="16.5">
      <c r="A22" s="11"/>
      <c r="B22" s="58" t="s">
        <v>28</v>
      </c>
      <c r="C22" s="12">
        <f>7-(COUNTIF(C14:C20,"does not meet expectations - 0 points"))</f>
        <v>5</v>
      </c>
      <c r="D22" s="6"/>
      <c r="E22" s="6"/>
      <c r="F22" s="6"/>
      <c r="G22" s="6"/>
      <c r="H22" s="6"/>
      <c r="I22" s="6"/>
      <c r="J22" s="6"/>
      <c r="K22" s="6"/>
      <c r="L22" s="6"/>
      <c r="M22" s="6"/>
      <c r="N22" s="6"/>
      <c r="O22" s="6"/>
      <c r="P22" s="6"/>
      <c r="Q22" s="6"/>
      <c r="R22" s="6"/>
      <c r="S22" s="6"/>
      <c r="T22" s="6"/>
      <c r="U22" s="6"/>
      <c r="V22" s="6"/>
      <c r="W22" s="6"/>
      <c r="X22" s="6"/>
      <c r="Y22" s="6"/>
      <c r="Z22" s="6"/>
    </row>
    <row r="23" spans="1:26" ht="17.100000000000001" customHeight="1">
      <c r="A23" s="4" t="s">
        <v>13</v>
      </c>
      <c r="B23" s="54" t="s">
        <v>29</v>
      </c>
      <c r="C23" s="4" t="s">
        <v>15</v>
      </c>
      <c r="D23" s="6"/>
      <c r="E23" s="6"/>
      <c r="F23" s="6"/>
      <c r="G23" s="6"/>
      <c r="H23" s="6"/>
      <c r="I23" s="6"/>
      <c r="J23" s="6"/>
      <c r="K23" s="6"/>
      <c r="L23" s="6"/>
      <c r="M23" s="6"/>
      <c r="N23" s="6"/>
      <c r="O23" s="6"/>
      <c r="P23" s="6"/>
      <c r="Q23" s="6"/>
      <c r="R23" s="6"/>
      <c r="S23" s="6"/>
      <c r="T23" s="6"/>
      <c r="U23" s="6"/>
      <c r="V23" s="6"/>
      <c r="W23" s="6"/>
      <c r="X23" s="6"/>
      <c r="Y23" s="6"/>
      <c r="Z23" s="6"/>
    </row>
    <row r="24" spans="1:26" ht="32.25" customHeight="1">
      <c r="A24" s="8">
        <v>2.1</v>
      </c>
      <c r="B24" s="55" t="s">
        <v>30</v>
      </c>
      <c r="C24" s="9" t="s">
        <v>21</v>
      </c>
      <c r="D24" s="6"/>
      <c r="E24" s="6"/>
      <c r="F24" s="6"/>
      <c r="G24" s="6"/>
      <c r="H24" s="6"/>
      <c r="I24" s="6"/>
      <c r="J24" s="6"/>
      <c r="K24" s="6"/>
      <c r="L24" s="6"/>
      <c r="M24" s="6"/>
      <c r="N24" s="6"/>
      <c r="O24" s="6"/>
      <c r="P24" s="6"/>
      <c r="Q24" s="6"/>
      <c r="R24" s="6"/>
      <c r="S24" s="6"/>
      <c r="T24" s="6"/>
      <c r="U24" s="6"/>
      <c r="V24" s="6"/>
      <c r="W24" s="6"/>
      <c r="X24" s="6"/>
      <c r="Y24" s="6"/>
      <c r="Z24" s="6"/>
    </row>
    <row r="25" spans="1:26" ht="81">
      <c r="A25" s="8">
        <v>2.2000000000000002</v>
      </c>
      <c r="B25" s="59" t="s">
        <v>31</v>
      </c>
      <c r="C25" s="9" t="s">
        <v>17</v>
      </c>
      <c r="D25" s="6"/>
      <c r="E25" s="6"/>
      <c r="F25" s="6"/>
      <c r="G25" s="6"/>
      <c r="H25" s="6"/>
      <c r="I25" s="6"/>
      <c r="J25" s="6"/>
      <c r="K25" s="6"/>
      <c r="L25" s="6"/>
      <c r="M25" s="6"/>
      <c r="N25" s="6"/>
      <c r="O25" s="6"/>
      <c r="P25" s="6"/>
      <c r="Q25" s="6"/>
      <c r="R25" s="6"/>
      <c r="S25" s="6"/>
      <c r="T25" s="6"/>
      <c r="U25" s="6"/>
      <c r="V25" s="6"/>
      <c r="W25" s="6"/>
      <c r="X25" s="6"/>
      <c r="Y25" s="6"/>
      <c r="Z25" s="6"/>
    </row>
    <row r="26" spans="1:26" ht="32.25">
      <c r="A26" s="8">
        <v>2.2999999999999998</v>
      </c>
      <c r="B26" s="56" t="s">
        <v>32</v>
      </c>
      <c r="C26" s="9" t="s">
        <v>17</v>
      </c>
      <c r="D26" s="6"/>
      <c r="E26" s="6"/>
      <c r="F26" s="6"/>
      <c r="G26" s="6"/>
      <c r="H26" s="6"/>
      <c r="I26" s="6"/>
      <c r="J26" s="6"/>
      <c r="K26" s="6"/>
      <c r="L26" s="6"/>
      <c r="M26" s="6"/>
      <c r="N26" s="6"/>
      <c r="O26" s="6"/>
      <c r="P26" s="6"/>
      <c r="Q26" s="6"/>
      <c r="R26" s="6"/>
      <c r="S26" s="6"/>
      <c r="T26" s="6"/>
      <c r="U26" s="6"/>
      <c r="V26" s="6"/>
      <c r="W26" s="6"/>
      <c r="X26" s="6"/>
      <c r="Y26" s="6"/>
      <c r="Z26" s="6"/>
    </row>
    <row r="27" spans="1:26" ht="48.75">
      <c r="A27" s="8">
        <v>2.4</v>
      </c>
      <c r="B27" s="56" t="s">
        <v>33</v>
      </c>
      <c r="C27" s="9" t="s">
        <v>17</v>
      </c>
      <c r="D27" s="6"/>
      <c r="E27" s="6"/>
      <c r="F27" s="6"/>
      <c r="G27" s="6"/>
      <c r="H27" s="6"/>
      <c r="I27" s="6"/>
      <c r="J27" s="6"/>
      <c r="K27" s="6"/>
      <c r="L27" s="6"/>
      <c r="M27" s="6"/>
      <c r="N27" s="6"/>
      <c r="O27" s="6"/>
      <c r="P27" s="6"/>
      <c r="Q27" s="6"/>
      <c r="R27" s="6"/>
      <c r="S27" s="6"/>
      <c r="T27" s="6"/>
      <c r="U27" s="6"/>
      <c r="V27" s="6"/>
      <c r="W27" s="6"/>
      <c r="X27" s="6"/>
      <c r="Y27" s="6"/>
      <c r="Z27" s="6"/>
    </row>
    <row r="28" spans="1:26" ht="64.5">
      <c r="A28" s="8">
        <v>2.5</v>
      </c>
      <c r="B28" s="56" t="s">
        <v>34</v>
      </c>
      <c r="C28" s="9" t="s">
        <v>17</v>
      </c>
      <c r="D28" s="6"/>
      <c r="E28" s="6"/>
      <c r="F28" s="6"/>
      <c r="G28" s="6"/>
      <c r="H28" s="6"/>
      <c r="I28" s="6"/>
      <c r="J28" s="6"/>
      <c r="K28" s="6"/>
      <c r="L28" s="6"/>
      <c r="M28" s="6"/>
      <c r="N28" s="6"/>
      <c r="O28" s="6"/>
      <c r="P28" s="6"/>
      <c r="Q28" s="6"/>
      <c r="R28" s="6"/>
      <c r="S28" s="6"/>
      <c r="T28" s="6"/>
      <c r="U28" s="6"/>
      <c r="V28" s="6"/>
      <c r="W28" s="6"/>
      <c r="X28" s="6"/>
      <c r="Y28" s="6"/>
      <c r="Z28" s="6"/>
    </row>
    <row r="29" spans="1:26" ht="33" customHeight="1">
      <c r="A29" s="8">
        <v>2.6</v>
      </c>
      <c r="B29" s="56" t="s">
        <v>35</v>
      </c>
      <c r="C29" s="9" t="s">
        <v>17</v>
      </c>
      <c r="D29" s="6"/>
      <c r="E29" s="6"/>
      <c r="F29" s="6"/>
      <c r="G29" s="6"/>
      <c r="H29" s="6"/>
      <c r="I29" s="6"/>
      <c r="J29" s="6"/>
      <c r="K29" s="6"/>
      <c r="L29" s="6"/>
      <c r="M29" s="6"/>
      <c r="N29" s="6"/>
      <c r="O29" s="6"/>
      <c r="P29" s="6"/>
      <c r="Q29" s="6"/>
      <c r="R29" s="6"/>
      <c r="S29" s="6"/>
      <c r="T29" s="6"/>
      <c r="U29" s="6"/>
      <c r="V29" s="6"/>
      <c r="W29" s="6"/>
      <c r="X29" s="6"/>
      <c r="Y29" s="6"/>
      <c r="Z29" s="6"/>
    </row>
    <row r="30" spans="1:26" ht="48.75">
      <c r="A30" s="8">
        <v>2.7</v>
      </c>
      <c r="B30" s="56" t="s">
        <v>36</v>
      </c>
      <c r="C30" s="9" t="s">
        <v>17</v>
      </c>
      <c r="D30" s="6"/>
      <c r="E30" s="6"/>
      <c r="F30" s="6"/>
      <c r="G30" s="6"/>
      <c r="H30" s="6"/>
      <c r="I30" s="6"/>
      <c r="J30" s="6"/>
      <c r="K30" s="6"/>
      <c r="L30" s="6"/>
      <c r="M30" s="6"/>
      <c r="N30" s="6"/>
      <c r="O30" s="6"/>
      <c r="P30" s="6"/>
      <c r="Q30" s="6"/>
      <c r="R30" s="6"/>
      <c r="S30" s="6"/>
      <c r="T30" s="6"/>
      <c r="U30" s="6"/>
      <c r="V30" s="6"/>
      <c r="W30" s="6"/>
      <c r="X30" s="6"/>
      <c r="Y30" s="6"/>
      <c r="Z30" s="6"/>
    </row>
    <row r="31" spans="1:26" ht="32.25">
      <c r="A31" s="8">
        <v>2.8</v>
      </c>
      <c r="B31" s="56" t="s">
        <v>37</v>
      </c>
      <c r="C31" s="9" t="s">
        <v>21</v>
      </c>
      <c r="D31" s="6"/>
      <c r="E31" s="6"/>
      <c r="F31" s="6"/>
      <c r="G31" s="6"/>
      <c r="H31" s="6"/>
      <c r="I31" s="6"/>
      <c r="J31" s="6"/>
      <c r="K31" s="6"/>
      <c r="L31" s="6"/>
      <c r="M31" s="6"/>
      <c r="N31" s="6"/>
      <c r="O31" s="6"/>
      <c r="P31" s="6"/>
      <c r="Q31" s="6"/>
      <c r="R31" s="6"/>
      <c r="S31" s="6"/>
      <c r="T31" s="6"/>
      <c r="U31" s="6"/>
      <c r="V31" s="6"/>
      <c r="W31" s="6"/>
      <c r="X31" s="6"/>
      <c r="Y31" s="6"/>
      <c r="Z31" s="6"/>
    </row>
    <row r="32" spans="1:26" ht="32.25">
      <c r="A32" s="8">
        <v>2.9</v>
      </c>
      <c r="B32" s="56" t="s">
        <v>23</v>
      </c>
      <c r="C32" s="9" t="s">
        <v>17</v>
      </c>
      <c r="D32" s="6"/>
      <c r="E32" s="6"/>
      <c r="F32" s="6"/>
      <c r="G32" s="6"/>
      <c r="H32" s="6"/>
      <c r="I32" s="6"/>
      <c r="J32" s="6"/>
      <c r="K32" s="6"/>
      <c r="L32" s="6"/>
      <c r="M32" s="6"/>
      <c r="N32" s="6"/>
      <c r="O32" s="6"/>
      <c r="P32" s="6"/>
      <c r="Q32" s="6"/>
      <c r="R32" s="6"/>
      <c r="S32" s="6"/>
      <c r="T32" s="6"/>
      <c r="U32" s="6"/>
      <c r="V32" s="6"/>
      <c r="W32" s="6"/>
      <c r="X32" s="6"/>
      <c r="Y32" s="6"/>
      <c r="Z32" s="6"/>
    </row>
    <row r="33" spans="1:26" ht="82.5" customHeight="1">
      <c r="A33" s="10">
        <v>2.1</v>
      </c>
      <c r="B33" s="56" t="s">
        <v>38</v>
      </c>
      <c r="C33" s="9" t="s">
        <v>21</v>
      </c>
      <c r="D33" s="6"/>
      <c r="E33" s="6"/>
      <c r="F33" s="6"/>
      <c r="G33" s="6"/>
      <c r="H33" s="6"/>
      <c r="I33" s="6"/>
      <c r="J33" s="6"/>
      <c r="K33" s="6"/>
      <c r="L33" s="6"/>
      <c r="M33" s="6"/>
      <c r="N33" s="6"/>
      <c r="O33" s="6"/>
      <c r="P33" s="6"/>
      <c r="Q33" s="6"/>
      <c r="R33" s="6"/>
      <c r="S33" s="6"/>
      <c r="T33" s="6"/>
      <c r="U33" s="6"/>
      <c r="V33" s="6"/>
      <c r="W33" s="6"/>
      <c r="X33" s="6"/>
      <c r="Y33" s="6"/>
      <c r="Z33" s="6"/>
    </row>
    <row r="34" spans="1:26" ht="299.25" customHeight="1">
      <c r="A34" s="8" t="s">
        <v>25</v>
      </c>
      <c r="B34" s="57" t="s">
        <v>39</v>
      </c>
      <c r="C34" s="52" t="s">
        <v>27</v>
      </c>
      <c r="D34" s="6"/>
      <c r="E34" s="6"/>
      <c r="F34" s="6"/>
      <c r="G34" s="6"/>
      <c r="H34" s="6"/>
      <c r="I34" s="6"/>
      <c r="J34" s="6"/>
      <c r="K34" s="6"/>
      <c r="L34" s="6"/>
      <c r="M34" s="6"/>
      <c r="N34" s="6"/>
      <c r="O34" s="6"/>
      <c r="P34" s="6"/>
      <c r="Q34" s="6"/>
      <c r="R34" s="6"/>
      <c r="S34" s="6"/>
      <c r="T34" s="6"/>
      <c r="U34" s="6"/>
      <c r="V34" s="6"/>
      <c r="W34" s="6"/>
      <c r="X34" s="6"/>
      <c r="Y34" s="6"/>
      <c r="Z34" s="6"/>
    </row>
    <row r="35" spans="1:26" ht="16.5">
      <c r="A35" s="11"/>
      <c r="B35" s="58" t="s">
        <v>40</v>
      </c>
      <c r="C35" s="12">
        <f>10-(COUNTIF(C24:C33,"does not meet expectations - 0 points"))</f>
        <v>7</v>
      </c>
      <c r="D35" s="6"/>
      <c r="E35" s="6"/>
      <c r="F35" s="6"/>
      <c r="G35" s="6"/>
      <c r="H35" s="6"/>
      <c r="I35" s="6"/>
      <c r="J35" s="6"/>
      <c r="K35" s="6"/>
      <c r="L35" s="6"/>
      <c r="M35" s="6"/>
      <c r="N35" s="6"/>
      <c r="O35" s="6"/>
      <c r="P35" s="6"/>
      <c r="Q35" s="6"/>
      <c r="R35" s="6"/>
      <c r="S35" s="6"/>
      <c r="T35" s="6"/>
      <c r="U35" s="6"/>
      <c r="V35" s="6"/>
      <c r="W35" s="6"/>
      <c r="X35" s="6"/>
      <c r="Y35" s="6"/>
      <c r="Z35" s="6"/>
    </row>
    <row r="36" spans="1:26" ht="16.5">
      <c r="A36" s="4" t="s">
        <v>13</v>
      </c>
      <c r="B36" s="54" t="s">
        <v>41</v>
      </c>
      <c r="C36" s="4" t="s">
        <v>15</v>
      </c>
      <c r="D36" s="6"/>
      <c r="E36" s="6"/>
      <c r="F36" s="6"/>
      <c r="G36" s="6"/>
      <c r="H36" s="6"/>
      <c r="I36" s="6"/>
      <c r="J36" s="6"/>
      <c r="K36" s="6"/>
      <c r="L36" s="6"/>
      <c r="M36" s="6"/>
      <c r="N36" s="6"/>
      <c r="O36" s="6"/>
      <c r="P36" s="6"/>
      <c r="Q36" s="6"/>
      <c r="R36" s="6"/>
      <c r="S36" s="6"/>
      <c r="T36" s="6"/>
      <c r="U36" s="6"/>
      <c r="V36" s="6"/>
      <c r="W36" s="6"/>
      <c r="X36" s="6"/>
      <c r="Y36" s="6"/>
      <c r="Z36" s="6"/>
    </row>
    <row r="37" spans="1:26" ht="32.25" customHeight="1">
      <c r="A37" s="8">
        <v>3.1</v>
      </c>
      <c r="B37" s="55" t="s">
        <v>42</v>
      </c>
      <c r="C37" s="9" t="s">
        <v>21</v>
      </c>
      <c r="D37" s="6"/>
      <c r="E37" s="6"/>
      <c r="F37" s="6"/>
      <c r="G37" s="6"/>
      <c r="H37" s="6"/>
      <c r="I37" s="6"/>
      <c r="J37" s="6"/>
      <c r="K37" s="6"/>
      <c r="L37" s="6"/>
      <c r="M37" s="6"/>
      <c r="N37" s="6"/>
      <c r="O37" s="6"/>
      <c r="P37" s="6"/>
      <c r="Q37" s="6"/>
      <c r="R37" s="6"/>
      <c r="S37" s="6"/>
      <c r="T37" s="6"/>
      <c r="U37" s="6"/>
      <c r="V37" s="6"/>
      <c r="W37" s="6"/>
      <c r="X37" s="6"/>
      <c r="Y37" s="6"/>
      <c r="Z37" s="6"/>
    </row>
    <row r="38" spans="1:26" ht="56.25" customHeight="1">
      <c r="A38" s="8">
        <v>3.2</v>
      </c>
      <c r="B38" s="56" t="s">
        <v>43</v>
      </c>
      <c r="C38" s="9" t="s">
        <v>17</v>
      </c>
      <c r="D38" s="6"/>
      <c r="E38" s="6"/>
      <c r="F38" s="6"/>
      <c r="G38" s="6"/>
      <c r="H38" s="6"/>
      <c r="I38" s="6"/>
      <c r="J38" s="6"/>
      <c r="K38" s="6"/>
      <c r="L38" s="6"/>
      <c r="M38" s="6"/>
      <c r="N38" s="6"/>
      <c r="O38" s="6"/>
      <c r="P38" s="6"/>
      <c r="Q38" s="6"/>
      <c r="R38" s="6"/>
      <c r="S38" s="6"/>
      <c r="T38" s="6"/>
      <c r="U38" s="6"/>
      <c r="V38" s="6"/>
      <c r="W38" s="6"/>
      <c r="X38" s="6"/>
      <c r="Y38" s="6"/>
      <c r="Z38" s="6"/>
    </row>
    <row r="39" spans="1:26" ht="32.25">
      <c r="A39" s="8">
        <v>3.3</v>
      </c>
      <c r="B39" s="56" t="s">
        <v>44</v>
      </c>
      <c r="C39" s="9" t="s">
        <v>17</v>
      </c>
      <c r="D39" s="6"/>
      <c r="E39" s="6"/>
      <c r="F39" s="6"/>
      <c r="G39" s="6"/>
      <c r="H39" s="6"/>
      <c r="I39" s="6"/>
      <c r="J39" s="6"/>
      <c r="K39" s="6"/>
      <c r="L39" s="6"/>
      <c r="M39" s="6"/>
      <c r="N39" s="6"/>
      <c r="O39" s="6"/>
      <c r="P39" s="6"/>
      <c r="Q39" s="6"/>
      <c r="R39" s="6"/>
      <c r="S39" s="6"/>
      <c r="T39" s="6"/>
      <c r="U39" s="6"/>
      <c r="V39" s="6"/>
      <c r="W39" s="6"/>
      <c r="X39" s="6"/>
      <c r="Y39" s="6"/>
      <c r="Z39" s="6"/>
    </row>
    <row r="40" spans="1:26" ht="81">
      <c r="A40" s="8">
        <v>3.4</v>
      </c>
      <c r="B40" s="56" t="s">
        <v>45</v>
      </c>
      <c r="C40" s="9" t="s">
        <v>17</v>
      </c>
      <c r="D40" s="6"/>
      <c r="E40" s="6"/>
      <c r="F40" s="6"/>
      <c r="G40" s="6"/>
      <c r="H40" s="6"/>
      <c r="I40" s="6"/>
      <c r="J40" s="6"/>
      <c r="K40" s="6"/>
      <c r="L40" s="6"/>
      <c r="M40" s="6"/>
      <c r="N40" s="6"/>
      <c r="O40" s="6"/>
      <c r="P40" s="6"/>
      <c r="Q40" s="6"/>
      <c r="R40" s="6"/>
      <c r="S40" s="6"/>
      <c r="T40" s="6"/>
      <c r="U40" s="6"/>
      <c r="V40" s="6"/>
      <c r="W40" s="6"/>
      <c r="X40" s="6"/>
      <c r="Y40" s="6"/>
      <c r="Z40" s="6"/>
    </row>
    <row r="41" spans="1:26" ht="200.25" customHeight="1">
      <c r="A41" s="8" t="s">
        <v>25</v>
      </c>
      <c r="B41" s="57" t="s">
        <v>46</v>
      </c>
      <c r="C41" s="52" t="s">
        <v>27</v>
      </c>
      <c r="D41" s="6"/>
      <c r="E41" s="6"/>
      <c r="F41" s="6"/>
      <c r="G41" s="6"/>
      <c r="H41" s="6"/>
      <c r="I41" s="6"/>
      <c r="J41" s="6"/>
      <c r="K41" s="6"/>
      <c r="L41" s="6"/>
      <c r="M41" s="6"/>
      <c r="N41" s="6"/>
      <c r="O41" s="6"/>
      <c r="P41" s="6"/>
      <c r="Q41" s="6"/>
      <c r="R41" s="6"/>
      <c r="S41" s="6"/>
      <c r="T41" s="6"/>
      <c r="U41" s="6"/>
      <c r="V41" s="6"/>
      <c r="W41" s="6"/>
      <c r="X41" s="6"/>
      <c r="Y41" s="6"/>
      <c r="Z41" s="6"/>
    </row>
    <row r="42" spans="1:26" ht="16.5">
      <c r="A42" s="11"/>
      <c r="B42" s="58" t="s">
        <v>47</v>
      </c>
      <c r="C42" s="12">
        <f>4-(COUNTIF(C37:C40,"does not meet expectations - 0 points"))</f>
        <v>3</v>
      </c>
      <c r="D42" s="6"/>
      <c r="E42" s="6"/>
      <c r="F42" s="6"/>
      <c r="G42" s="6"/>
      <c r="H42" s="6"/>
      <c r="I42" s="6"/>
      <c r="J42" s="6"/>
      <c r="K42" s="6"/>
      <c r="L42" s="6"/>
      <c r="M42" s="6"/>
      <c r="N42" s="6"/>
      <c r="O42" s="6"/>
      <c r="P42" s="6"/>
      <c r="Q42" s="6"/>
      <c r="R42" s="6"/>
      <c r="S42" s="6"/>
      <c r="T42" s="6"/>
      <c r="U42" s="6"/>
      <c r="V42" s="6"/>
      <c r="W42" s="6"/>
      <c r="X42" s="6"/>
      <c r="Y42" s="6"/>
      <c r="Z42" s="6"/>
    </row>
    <row r="43" spans="1:26" ht="16.5">
      <c r="A43" s="4" t="s">
        <v>13</v>
      </c>
      <c r="B43" s="54" t="s">
        <v>48</v>
      </c>
      <c r="C43" s="4" t="s">
        <v>15</v>
      </c>
      <c r="D43" s="6"/>
      <c r="E43" s="6"/>
      <c r="F43" s="6"/>
      <c r="G43" s="6"/>
      <c r="H43" s="6"/>
      <c r="I43" s="6"/>
      <c r="J43" s="6"/>
      <c r="K43" s="6"/>
      <c r="L43" s="6"/>
      <c r="M43" s="6"/>
      <c r="N43" s="6"/>
      <c r="O43" s="6"/>
      <c r="P43" s="6"/>
      <c r="Q43" s="6"/>
      <c r="R43" s="6"/>
      <c r="S43" s="6"/>
      <c r="T43" s="6"/>
      <c r="U43" s="6"/>
      <c r="V43" s="6"/>
      <c r="W43" s="6"/>
      <c r="X43" s="6"/>
      <c r="Y43" s="6"/>
      <c r="Z43" s="6"/>
    </row>
    <row r="44" spans="1:26" ht="48.75" customHeight="1">
      <c r="A44" s="8">
        <v>4.0999999999999996</v>
      </c>
      <c r="B44" s="55" t="s">
        <v>49</v>
      </c>
      <c r="C44" s="9" t="s">
        <v>17</v>
      </c>
      <c r="D44" s="6"/>
      <c r="E44" s="6"/>
      <c r="F44" s="6"/>
      <c r="G44" s="6"/>
      <c r="H44" s="6"/>
      <c r="I44" s="6"/>
      <c r="J44" s="6"/>
      <c r="K44" s="6"/>
      <c r="L44" s="6"/>
      <c r="M44" s="6"/>
      <c r="N44" s="6"/>
      <c r="O44" s="6"/>
      <c r="P44" s="6"/>
      <c r="Q44" s="6"/>
      <c r="R44" s="6"/>
      <c r="S44" s="6"/>
      <c r="T44" s="6"/>
      <c r="U44" s="6"/>
      <c r="V44" s="6"/>
      <c r="W44" s="6"/>
      <c r="X44" s="6"/>
      <c r="Y44" s="6"/>
      <c r="Z44" s="6"/>
    </row>
    <row r="45" spans="1:26" ht="32.25">
      <c r="A45" s="8">
        <v>4.2</v>
      </c>
      <c r="B45" s="56" t="s">
        <v>50</v>
      </c>
      <c r="C45" s="9" t="s">
        <v>17</v>
      </c>
      <c r="D45" s="6"/>
      <c r="E45" s="6"/>
      <c r="F45" s="6"/>
      <c r="G45" s="6"/>
      <c r="H45" s="6"/>
      <c r="I45" s="6"/>
      <c r="J45" s="6"/>
      <c r="K45" s="6"/>
      <c r="L45" s="6"/>
      <c r="M45" s="6"/>
      <c r="N45" s="6"/>
      <c r="O45" s="6"/>
      <c r="P45" s="6"/>
      <c r="Q45" s="6"/>
      <c r="R45" s="6"/>
      <c r="S45" s="6"/>
      <c r="T45" s="6"/>
      <c r="U45" s="6"/>
      <c r="V45" s="6"/>
      <c r="W45" s="6"/>
      <c r="X45" s="6"/>
      <c r="Y45" s="6"/>
      <c r="Z45" s="6"/>
    </row>
    <row r="46" spans="1:26" ht="32.25">
      <c r="A46" s="8">
        <v>4.3</v>
      </c>
      <c r="B46" s="56" t="s">
        <v>51</v>
      </c>
      <c r="C46" s="9" t="s">
        <v>17</v>
      </c>
      <c r="D46" s="6"/>
      <c r="E46" s="6"/>
      <c r="F46" s="6"/>
      <c r="G46" s="6"/>
      <c r="H46" s="6"/>
      <c r="I46" s="6"/>
      <c r="J46" s="6"/>
      <c r="K46" s="6"/>
      <c r="L46" s="6"/>
      <c r="M46" s="6"/>
      <c r="N46" s="6"/>
      <c r="O46" s="6"/>
      <c r="P46" s="6"/>
      <c r="Q46" s="6"/>
      <c r="R46" s="6"/>
      <c r="S46" s="6"/>
      <c r="T46" s="6"/>
      <c r="U46" s="6"/>
      <c r="V46" s="6"/>
      <c r="W46" s="6"/>
      <c r="X46" s="6"/>
      <c r="Y46" s="6"/>
      <c r="Z46" s="6"/>
    </row>
    <row r="47" spans="1:26" ht="48.75">
      <c r="A47" s="8">
        <v>4.4000000000000004</v>
      </c>
      <c r="B47" s="56" t="s">
        <v>52</v>
      </c>
      <c r="C47" s="9" t="s">
        <v>17</v>
      </c>
      <c r="D47" s="6"/>
      <c r="E47" s="6"/>
      <c r="F47" s="6"/>
      <c r="G47" s="6"/>
      <c r="H47" s="6"/>
      <c r="I47" s="6"/>
      <c r="J47" s="6"/>
      <c r="K47" s="6"/>
      <c r="L47" s="6"/>
      <c r="M47" s="6"/>
      <c r="N47" s="6"/>
      <c r="O47" s="6"/>
      <c r="P47" s="6"/>
      <c r="Q47" s="6"/>
      <c r="R47" s="6"/>
      <c r="S47" s="6"/>
      <c r="T47" s="6"/>
      <c r="U47" s="6"/>
      <c r="V47" s="6"/>
      <c r="W47" s="6"/>
      <c r="X47" s="6"/>
      <c r="Y47" s="6"/>
      <c r="Z47" s="6"/>
    </row>
    <row r="48" spans="1:26" ht="64.5">
      <c r="A48" s="8">
        <v>4.5</v>
      </c>
      <c r="B48" s="56" t="s">
        <v>53</v>
      </c>
      <c r="C48" s="9" t="s">
        <v>17</v>
      </c>
      <c r="D48" s="6"/>
      <c r="E48" s="6"/>
      <c r="F48" s="6"/>
      <c r="G48" s="6"/>
      <c r="H48" s="6"/>
      <c r="I48" s="6"/>
      <c r="J48" s="6"/>
      <c r="K48" s="6"/>
      <c r="L48" s="6"/>
      <c r="M48" s="6"/>
      <c r="N48" s="6"/>
      <c r="O48" s="6"/>
      <c r="P48" s="6"/>
      <c r="Q48" s="6"/>
      <c r="R48" s="6"/>
      <c r="S48" s="6"/>
      <c r="T48" s="6"/>
      <c r="U48" s="6"/>
      <c r="V48" s="6"/>
      <c r="W48" s="6"/>
      <c r="X48" s="6"/>
      <c r="Y48" s="6"/>
      <c r="Z48" s="6"/>
    </row>
    <row r="49" spans="1:26" ht="39" customHeight="1">
      <c r="A49" s="8">
        <v>4.5999999999999996</v>
      </c>
      <c r="B49" s="56" t="s">
        <v>54</v>
      </c>
      <c r="C49" s="9" t="s">
        <v>17</v>
      </c>
      <c r="D49" s="6"/>
      <c r="E49" s="6"/>
      <c r="F49" s="6"/>
      <c r="G49" s="6"/>
      <c r="H49" s="6"/>
      <c r="I49" s="6"/>
      <c r="J49" s="6"/>
      <c r="K49" s="6"/>
      <c r="L49" s="6"/>
      <c r="M49" s="6"/>
      <c r="N49" s="6"/>
      <c r="O49" s="6"/>
      <c r="P49" s="6"/>
      <c r="Q49" s="6"/>
      <c r="R49" s="6"/>
      <c r="S49" s="6"/>
      <c r="T49" s="6"/>
      <c r="U49" s="6"/>
      <c r="V49" s="6"/>
      <c r="W49" s="6"/>
      <c r="X49" s="6"/>
      <c r="Y49" s="6"/>
      <c r="Z49" s="6"/>
    </row>
    <row r="50" spans="1:26" ht="64.5">
      <c r="A50" s="8">
        <v>4.7</v>
      </c>
      <c r="B50" s="56" t="s">
        <v>55</v>
      </c>
      <c r="C50" s="9" t="s">
        <v>21</v>
      </c>
      <c r="D50" s="6"/>
      <c r="E50" s="6"/>
      <c r="F50" s="6"/>
      <c r="G50" s="6"/>
      <c r="H50" s="6"/>
      <c r="I50" s="6"/>
      <c r="J50" s="6"/>
      <c r="K50" s="6"/>
      <c r="L50" s="6"/>
      <c r="M50" s="6"/>
      <c r="N50" s="6"/>
      <c r="O50" s="6"/>
      <c r="P50" s="6"/>
      <c r="Q50" s="6"/>
      <c r="R50" s="6"/>
      <c r="S50" s="6"/>
      <c r="T50" s="6"/>
      <c r="U50" s="6"/>
      <c r="V50" s="6"/>
      <c r="W50" s="6"/>
      <c r="X50" s="6"/>
      <c r="Y50" s="6"/>
      <c r="Z50" s="6"/>
    </row>
    <row r="51" spans="1:26" ht="68.25" customHeight="1">
      <c r="A51" s="8">
        <v>4.8</v>
      </c>
      <c r="B51" s="56" t="s">
        <v>56</v>
      </c>
      <c r="C51" s="9" t="s">
        <v>17</v>
      </c>
      <c r="D51" s="6"/>
      <c r="E51" s="6"/>
      <c r="F51" s="6"/>
      <c r="G51" s="6"/>
      <c r="H51" s="6"/>
      <c r="I51" s="6"/>
      <c r="J51" s="6"/>
      <c r="K51" s="6"/>
      <c r="L51" s="6"/>
      <c r="M51" s="6"/>
      <c r="N51" s="6"/>
      <c r="O51" s="6"/>
      <c r="P51" s="6"/>
      <c r="Q51" s="6"/>
      <c r="R51" s="6"/>
      <c r="S51" s="6"/>
      <c r="T51" s="6"/>
      <c r="U51" s="6"/>
      <c r="V51" s="6"/>
      <c r="W51" s="6"/>
      <c r="X51" s="6"/>
      <c r="Y51" s="6"/>
      <c r="Z51" s="6"/>
    </row>
    <row r="52" spans="1:26" ht="67.5" customHeight="1">
      <c r="A52" s="8">
        <v>4.9000000000000004</v>
      </c>
      <c r="B52" s="56" t="s">
        <v>57</v>
      </c>
      <c r="C52" s="9" t="s">
        <v>17</v>
      </c>
      <c r="D52" s="6"/>
      <c r="E52" s="6"/>
      <c r="F52" s="6"/>
      <c r="G52" s="6"/>
      <c r="H52" s="6"/>
      <c r="I52" s="6"/>
      <c r="J52" s="6"/>
      <c r="K52" s="6"/>
      <c r="L52" s="6"/>
      <c r="M52" s="6"/>
      <c r="N52" s="6"/>
      <c r="O52" s="6"/>
      <c r="P52" s="6"/>
      <c r="Q52" s="6"/>
      <c r="R52" s="6"/>
      <c r="S52" s="6"/>
      <c r="T52" s="6"/>
      <c r="U52" s="6"/>
      <c r="V52" s="6"/>
      <c r="W52" s="6"/>
      <c r="X52" s="6"/>
      <c r="Y52" s="6"/>
      <c r="Z52" s="6"/>
    </row>
    <row r="53" spans="1:26" ht="48.75">
      <c r="A53" s="10">
        <v>4.0999999999999996</v>
      </c>
      <c r="B53" s="56" t="s">
        <v>58</v>
      </c>
      <c r="C53" s="9" t="s">
        <v>17</v>
      </c>
      <c r="D53" s="6"/>
      <c r="E53" s="6"/>
      <c r="F53" s="6"/>
      <c r="G53" s="6"/>
      <c r="H53" s="6"/>
      <c r="I53" s="6"/>
      <c r="J53" s="6"/>
      <c r="K53" s="6"/>
      <c r="L53" s="6"/>
      <c r="M53" s="6"/>
      <c r="N53" s="6"/>
      <c r="O53" s="6"/>
      <c r="P53" s="6"/>
      <c r="Q53" s="6"/>
      <c r="R53" s="6"/>
      <c r="S53" s="6"/>
      <c r="T53" s="6"/>
      <c r="U53" s="6"/>
      <c r="V53" s="6"/>
      <c r="W53" s="6"/>
      <c r="X53" s="6"/>
      <c r="Y53" s="6"/>
      <c r="Z53" s="6"/>
    </row>
    <row r="54" spans="1:26" ht="81">
      <c r="A54" s="8">
        <v>4.1100000000000003</v>
      </c>
      <c r="B54" s="56" t="s">
        <v>59</v>
      </c>
      <c r="C54" s="9" t="s">
        <v>17</v>
      </c>
      <c r="D54" s="6"/>
      <c r="E54" s="6"/>
      <c r="F54" s="6"/>
      <c r="G54" s="6"/>
      <c r="H54" s="6"/>
      <c r="I54" s="6"/>
      <c r="J54" s="6"/>
      <c r="K54" s="6"/>
      <c r="L54" s="6"/>
      <c r="M54" s="6"/>
      <c r="N54" s="6"/>
      <c r="O54" s="6"/>
      <c r="P54" s="6"/>
      <c r="Q54" s="6"/>
      <c r="R54" s="6"/>
      <c r="S54" s="6"/>
      <c r="T54" s="6"/>
      <c r="U54" s="6"/>
      <c r="V54" s="6"/>
      <c r="W54" s="6"/>
      <c r="X54" s="6"/>
      <c r="Y54" s="6"/>
      <c r="Z54" s="6"/>
    </row>
    <row r="55" spans="1:26" ht="64.5">
      <c r="A55" s="8">
        <v>4.12</v>
      </c>
      <c r="B55" s="56" t="s">
        <v>60</v>
      </c>
      <c r="C55" s="9" t="s">
        <v>17</v>
      </c>
      <c r="D55" s="6"/>
      <c r="E55" s="6"/>
      <c r="F55" s="6"/>
      <c r="G55" s="6"/>
      <c r="H55" s="6"/>
      <c r="I55" s="6"/>
      <c r="J55" s="6"/>
      <c r="K55" s="6"/>
      <c r="L55" s="6"/>
      <c r="M55" s="6"/>
      <c r="N55" s="6"/>
      <c r="O55" s="6"/>
      <c r="P55" s="6"/>
      <c r="Q55" s="6"/>
      <c r="R55" s="6"/>
      <c r="S55" s="6"/>
      <c r="T55" s="6"/>
      <c r="U55" s="6"/>
      <c r="V55" s="6"/>
      <c r="W55" s="6"/>
      <c r="X55" s="6"/>
      <c r="Y55" s="6"/>
      <c r="Z55" s="6"/>
    </row>
    <row r="56" spans="1:26" ht="82.5" customHeight="1">
      <c r="A56" s="8">
        <v>4.13</v>
      </c>
      <c r="B56" s="56" t="s">
        <v>61</v>
      </c>
      <c r="C56" s="9" t="s">
        <v>17</v>
      </c>
      <c r="D56" s="6"/>
      <c r="E56" s="6"/>
      <c r="F56" s="6"/>
      <c r="G56" s="6"/>
      <c r="H56" s="6"/>
      <c r="I56" s="6"/>
      <c r="J56" s="6"/>
      <c r="K56" s="6"/>
      <c r="L56" s="6"/>
      <c r="M56" s="6"/>
      <c r="N56" s="6"/>
      <c r="O56" s="6"/>
      <c r="P56" s="6"/>
      <c r="Q56" s="6"/>
      <c r="R56" s="6"/>
      <c r="S56" s="6"/>
      <c r="T56" s="6"/>
      <c r="U56" s="6"/>
      <c r="V56" s="6"/>
      <c r="W56" s="6"/>
      <c r="X56" s="6"/>
      <c r="Y56" s="6"/>
      <c r="Z56" s="6"/>
    </row>
    <row r="57" spans="1:26" ht="408" customHeight="1">
      <c r="A57" s="8" t="s">
        <v>25</v>
      </c>
      <c r="B57" s="57" t="s">
        <v>62</v>
      </c>
      <c r="C57" s="52" t="s">
        <v>27</v>
      </c>
      <c r="D57" s="6"/>
      <c r="E57" s="6"/>
      <c r="F57" s="6"/>
      <c r="G57" s="6"/>
      <c r="H57" s="6"/>
      <c r="I57" s="6"/>
      <c r="J57" s="6"/>
      <c r="K57" s="6"/>
      <c r="L57" s="6"/>
      <c r="M57" s="6"/>
      <c r="N57" s="6"/>
      <c r="O57" s="6"/>
      <c r="P57" s="6"/>
      <c r="Q57" s="6"/>
      <c r="R57" s="6"/>
      <c r="S57" s="6"/>
      <c r="T57" s="6"/>
      <c r="U57" s="6"/>
      <c r="V57" s="6"/>
      <c r="W57" s="6"/>
      <c r="X57" s="6"/>
      <c r="Y57" s="6"/>
      <c r="Z57" s="6"/>
    </row>
    <row r="58" spans="1:26" ht="16.5">
      <c r="A58" s="11"/>
      <c r="B58" s="58" t="s">
        <v>63</v>
      </c>
      <c r="C58" s="12">
        <f>13-(COUNTIF(C44:C56,"does not meet expectations - 0 points"))</f>
        <v>12</v>
      </c>
      <c r="D58" s="6"/>
      <c r="E58" s="6"/>
      <c r="F58" s="6"/>
      <c r="G58" s="6"/>
      <c r="H58" s="6"/>
      <c r="I58" s="6"/>
      <c r="J58" s="6"/>
      <c r="K58" s="6"/>
      <c r="L58" s="6"/>
      <c r="M58" s="6"/>
      <c r="N58" s="6"/>
      <c r="O58" s="6"/>
      <c r="P58" s="6"/>
      <c r="Q58" s="6"/>
      <c r="R58" s="6"/>
      <c r="S58" s="6"/>
      <c r="T58" s="6"/>
      <c r="U58" s="6"/>
      <c r="V58" s="6"/>
      <c r="W58" s="6"/>
      <c r="X58" s="6"/>
      <c r="Y58" s="6"/>
      <c r="Z58" s="6"/>
    </row>
    <row r="59" spans="1:26" ht="16.5">
      <c r="A59" s="4" t="s">
        <v>13</v>
      </c>
      <c r="B59" s="54" t="s">
        <v>64</v>
      </c>
      <c r="C59" s="4" t="s">
        <v>15</v>
      </c>
      <c r="D59" s="6"/>
      <c r="E59" s="6"/>
      <c r="F59" s="6"/>
      <c r="G59" s="6"/>
      <c r="H59" s="6"/>
      <c r="I59" s="6"/>
      <c r="J59" s="6"/>
      <c r="K59" s="6"/>
      <c r="L59" s="6"/>
      <c r="M59" s="6"/>
      <c r="N59" s="6"/>
      <c r="O59" s="6"/>
      <c r="P59" s="6"/>
      <c r="Q59" s="6"/>
      <c r="R59" s="6"/>
      <c r="S59" s="6"/>
      <c r="T59" s="6"/>
      <c r="U59" s="6"/>
      <c r="V59" s="6"/>
      <c r="W59" s="6"/>
      <c r="X59" s="6"/>
      <c r="Y59" s="6"/>
      <c r="Z59" s="6"/>
    </row>
    <row r="60" spans="1:26" ht="48.75" customHeight="1">
      <c r="A60" s="80">
        <v>5.0999999999999996</v>
      </c>
      <c r="B60" s="60" t="s">
        <v>65</v>
      </c>
      <c r="C60" s="9" t="s">
        <v>17</v>
      </c>
      <c r="D60" s="6"/>
      <c r="E60" s="6"/>
      <c r="F60" s="6"/>
      <c r="G60" s="6"/>
      <c r="H60" s="6"/>
      <c r="I60" s="6"/>
      <c r="J60" s="6"/>
      <c r="K60" s="6"/>
      <c r="L60" s="6"/>
      <c r="M60" s="6"/>
      <c r="N60" s="6"/>
      <c r="O60" s="6"/>
      <c r="P60" s="6"/>
      <c r="Q60" s="6"/>
      <c r="R60" s="6"/>
      <c r="S60" s="6"/>
      <c r="T60" s="6"/>
      <c r="U60" s="6"/>
      <c r="V60" s="6"/>
      <c r="W60" s="6"/>
      <c r="X60" s="6"/>
      <c r="Y60" s="6"/>
      <c r="Z60" s="6"/>
    </row>
    <row r="61" spans="1:26" ht="64.5">
      <c r="A61" s="81">
        <v>5.2</v>
      </c>
      <c r="B61" s="61" t="s">
        <v>66</v>
      </c>
      <c r="C61" s="9" t="s">
        <v>17</v>
      </c>
      <c r="D61" s="6"/>
      <c r="E61" s="6"/>
      <c r="F61" s="6"/>
      <c r="G61" s="6"/>
      <c r="H61" s="6"/>
      <c r="I61" s="6"/>
      <c r="J61" s="6"/>
      <c r="K61" s="6"/>
      <c r="L61" s="6"/>
      <c r="M61" s="6"/>
      <c r="N61" s="6"/>
      <c r="O61" s="6"/>
      <c r="P61" s="6"/>
      <c r="Q61" s="6"/>
      <c r="R61" s="6"/>
      <c r="S61" s="6"/>
      <c r="T61" s="6"/>
      <c r="U61" s="6"/>
      <c r="V61" s="6"/>
      <c r="W61" s="6"/>
      <c r="X61" s="6"/>
      <c r="Y61" s="6"/>
      <c r="Z61" s="6"/>
    </row>
    <row r="62" spans="1:26" ht="64.5">
      <c r="A62" s="81">
        <v>5.3</v>
      </c>
      <c r="B62" s="61" t="s">
        <v>67</v>
      </c>
      <c r="C62" s="9" t="s">
        <v>17</v>
      </c>
      <c r="D62" s="6"/>
      <c r="E62" s="6"/>
      <c r="F62" s="6"/>
      <c r="G62" s="6"/>
      <c r="H62" s="6"/>
      <c r="I62" s="6"/>
      <c r="J62" s="6"/>
      <c r="K62" s="6"/>
      <c r="L62" s="6"/>
      <c r="M62" s="6"/>
      <c r="N62" s="6"/>
      <c r="O62" s="6"/>
      <c r="P62" s="6"/>
      <c r="Q62" s="6"/>
      <c r="R62" s="6"/>
      <c r="S62" s="6"/>
      <c r="T62" s="6"/>
      <c r="U62" s="6"/>
      <c r="V62" s="6"/>
      <c r="W62" s="6"/>
      <c r="X62" s="6"/>
      <c r="Y62" s="6"/>
      <c r="Z62" s="6"/>
    </row>
    <row r="63" spans="1:26" ht="32.25">
      <c r="A63" s="81">
        <v>5.4</v>
      </c>
      <c r="B63" s="61" t="s">
        <v>68</v>
      </c>
      <c r="C63" s="9" t="s">
        <v>17</v>
      </c>
      <c r="D63" s="6"/>
      <c r="E63" s="6"/>
      <c r="F63" s="6"/>
      <c r="G63" s="6"/>
      <c r="H63" s="6"/>
      <c r="I63" s="6"/>
      <c r="J63" s="6"/>
      <c r="K63" s="6"/>
      <c r="L63" s="6"/>
      <c r="M63" s="6"/>
      <c r="N63" s="6"/>
      <c r="O63" s="6"/>
      <c r="P63" s="6"/>
      <c r="Q63" s="6"/>
      <c r="R63" s="6"/>
      <c r="S63" s="6"/>
      <c r="T63" s="6"/>
      <c r="U63" s="6"/>
      <c r="V63" s="6"/>
      <c r="W63" s="6"/>
      <c r="X63" s="6"/>
      <c r="Y63" s="6"/>
      <c r="Z63" s="6"/>
    </row>
    <row r="64" spans="1:26" ht="32.25">
      <c r="A64" s="81">
        <v>5.5</v>
      </c>
      <c r="B64" s="61" t="s">
        <v>69</v>
      </c>
      <c r="C64" s="9" t="s">
        <v>17</v>
      </c>
      <c r="D64" s="6"/>
      <c r="E64" s="6"/>
      <c r="F64" s="6"/>
      <c r="G64" s="6"/>
      <c r="H64" s="6"/>
      <c r="I64" s="6"/>
      <c r="J64" s="6"/>
      <c r="K64" s="6"/>
      <c r="L64" s="6"/>
      <c r="M64" s="6"/>
      <c r="N64" s="6"/>
      <c r="O64" s="6"/>
      <c r="P64" s="6"/>
      <c r="Q64" s="6"/>
      <c r="R64" s="6"/>
      <c r="S64" s="6"/>
      <c r="T64" s="6"/>
      <c r="U64" s="6"/>
      <c r="V64" s="6"/>
      <c r="W64" s="6"/>
      <c r="X64" s="6"/>
      <c r="Y64" s="6"/>
      <c r="Z64" s="6"/>
    </row>
    <row r="65" spans="1:26" ht="48.75">
      <c r="A65" s="81">
        <v>5.6</v>
      </c>
      <c r="B65" s="61" t="s">
        <v>70</v>
      </c>
      <c r="C65" s="9" t="s">
        <v>17</v>
      </c>
      <c r="D65" s="6"/>
      <c r="E65" s="6"/>
      <c r="F65" s="6"/>
      <c r="G65" s="6"/>
      <c r="H65" s="6"/>
      <c r="I65" s="6"/>
      <c r="J65" s="6"/>
      <c r="K65" s="6"/>
      <c r="L65" s="6"/>
      <c r="M65" s="6"/>
      <c r="N65" s="6"/>
      <c r="O65" s="6"/>
      <c r="P65" s="6"/>
      <c r="Q65" s="6"/>
      <c r="R65" s="6"/>
      <c r="S65" s="6"/>
      <c r="T65" s="6"/>
      <c r="U65" s="6"/>
      <c r="V65" s="6"/>
      <c r="W65" s="6"/>
      <c r="X65" s="6"/>
      <c r="Y65" s="6"/>
      <c r="Z65" s="6"/>
    </row>
    <row r="66" spans="1:26" ht="81">
      <c r="A66" s="81">
        <v>5.7</v>
      </c>
      <c r="B66" s="61" t="s">
        <v>71</v>
      </c>
      <c r="C66" s="9" t="s">
        <v>17</v>
      </c>
      <c r="D66" s="6"/>
      <c r="E66" s="6"/>
      <c r="F66" s="6"/>
      <c r="G66" s="6"/>
      <c r="H66" s="6"/>
      <c r="I66" s="6"/>
      <c r="J66" s="6"/>
      <c r="K66" s="6"/>
      <c r="L66" s="6"/>
      <c r="M66" s="6"/>
      <c r="N66" s="6"/>
      <c r="O66" s="6"/>
      <c r="P66" s="6"/>
      <c r="Q66" s="6"/>
      <c r="R66" s="6"/>
      <c r="S66" s="6"/>
      <c r="T66" s="6"/>
      <c r="U66" s="6"/>
      <c r="V66" s="6"/>
      <c r="W66" s="6"/>
      <c r="X66" s="6"/>
      <c r="Y66" s="6"/>
      <c r="Z66" s="6"/>
    </row>
    <row r="67" spans="1:26" ht="81">
      <c r="A67" s="81">
        <v>5.8</v>
      </c>
      <c r="B67" s="61" t="s">
        <v>72</v>
      </c>
      <c r="C67" s="9" t="s">
        <v>17</v>
      </c>
      <c r="D67" s="6"/>
      <c r="E67" s="6"/>
      <c r="F67" s="6"/>
      <c r="G67" s="6"/>
      <c r="H67" s="6"/>
      <c r="I67" s="6"/>
      <c r="J67" s="6"/>
      <c r="K67" s="6"/>
      <c r="L67" s="6"/>
      <c r="M67" s="6"/>
      <c r="N67" s="6"/>
      <c r="O67" s="6"/>
      <c r="P67" s="6"/>
      <c r="Q67" s="6"/>
      <c r="R67" s="6"/>
      <c r="S67" s="6"/>
      <c r="T67" s="6"/>
      <c r="U67" s="6"/>
      <c r="V67" s="6"/>
      <c r="W67" s="6"/>
      <c r="X67" s="6"/>
      <c r="Y67" s="6"/>
      <c r="Z67" s="6"/>
    </row>
    <row r="68" spans="1:26" ht="81">
      <c r="A68" s="82">
        <v>5.9</v>
      </c>
      <c r="B68" s="57" t="s">
        <v>73</v>
      </c>
      <c r="C68" s="9" t="s">
        <v>17</v>
      </c>
      <c r="D68" s="6"/>
      <c r="E68" s="6"/>
      <c r="F68" s="6"/>
      <c r="G68" s="6"/>
      <c r="H68" s="6"/>
      <c r="I68" s="6"/>
      <c r="J68" s="6"/>
      <c r="K68" s="6"/>
      <c r="L68" s="6"/>
      <c r="M68" s="6"/>
      <c r="N68" s="6"/>
      <c r="O68" s="6"/>
      <c r="P68" s="6"/>
      <c r="Q68" s="6"/>
      <c r="R68" s="6"/>
      <c r="S68" s="6"/>
      <c r="T68" s="6"/>
      <c r="U68" s="6"/>
      <c r="V68" s="6"/>
      <c r="W68" s="6"/>
      <c r="X68" s="6"/>
      <c r="Y68" s="6"/>
      <c r="Z68" s="6"/>
    </row>
    <row r="69" spans="1:26" ht="303" customHeight="1">
      <c r="A69" s="8" t="s">
        <v>25</v>
      </c>
      <c r="B69" s="57" t="s">
        <v>74</v>
      </c>
      <c r="C69" s="52" t="s">
        <v>27</v>
      </c>
      <c r="D69" s="6"/>
      <c r="E69" s="6"/>
      <c r="F69" s="6"/>
      <c r="G69" s="6"/>
      <c r="H69" s="6"/>
      <c r="I69" s="6"/>
      <c r="J69" s="6"/>
      <c r="K69" s="6"/>
      <c r="L69" s="6"/>
      <c r="M69" s="6"/>
      <c r="N69" s="6"/>
      <c r="O69" s="6"/>
      <c r="P69" s="6"/>
      <c r="Q69" s="6"/>
      <c r="R69" s="6"/>
      <c r="S69" s="6"/>
      <c r="T69" s="6"/>
      <c r="U69" s="6"/>
      <c r="V69" s="6"/>
      <c r="W69" s="6"/>
      <c r="X69" s="6"/>
      <c r="Y69" s="6"/>
      <c r="Z69" s="6"/>
    </row>
    <row r="70" spans="1:26" ht="16.5">
      <c r="A70" s="11"/>
      <c r="B70" s="58" t="s">
        <v>75</v>
      </c>
      <c r="C70" s="65">
        <f>9-(COUNTIF(C60:C68,"does not meet expectations - 0 points"))</f>
        <v>9</v>
      </c>
      <c r="D70" s="6"/>
      <c r="E70" s="6"/>
      <c r="F70" s="6"/>
      <c r="G70" s="6"/>
      <c r="H70" s="6"/>
      <c r="I70" s="6"/>
      <c r="J70" s="6"/>
      <c r="K70" s="6"/>
      <c r="L70" s="6"/>
      <c r="M70" s="6"/>
      <c r="N70" s="6"/>
      <c r="O70" s="6"/>
      <c r="P70" s="6"/>
      <c r="Q70" s="6"/>
      <c r="R70" s="6"/>
      <c r="S70" s="6"/>
      <c r="T70" s="6"/>
      <c r="U70" s="6"/>
      <c r="V70" s="6"/>
      <c r="W70" s="6"/>
      <c r="X70" s="6"/>
      <c r="Y70" s="6"/>
      <c r="Z70" s="6"/>
    </row>
    <row r="71" spans="1:26" hidden="1">
      <c r="A71" s="6"/>
      <c r="B71" s="53"/>
      <c r="C71" s="64"/>
      <c r="D71" s="6"/>
      <c r="E71" s="6"/>
      <c r="F71" s="6"/>
      <c r="G71" s="6"/>
      <c r="H71" s="6"/>
      <c r="I71" s="6"/>
      <c r="J71" s="6"/>
      <c r="K71" s="6"/>
      <c r="L71" s="6"/>
      <c r="M71" s="6"/>
      <c r="N71" s="6"/>
      <c r="O71" s="6"/>
      <c r="P71" s="6"/>
      <c r="Q71" s="6"/>
      <c r="R71" s="6"/>
      <c r="S71" s="6"/>
      <c r="T71" s="6"/>
      <c r="U71" s="6"/>
      <c r="V71" s="6"/>
      <c r="W71" s="6"/>
      <c r="X71" s="6"/>
      <c r="Y71" s="6"/>
      <c r="Z71" s="6"/>
    </row>
    <row r="72" spans="1:26" hidden="1">
      <c r="A72" s="6"/>
      <c r="B72" s="53"/>
      <c r="C72" s="64"/>
      <c r="D72" s="6"/>
      <c r="E72" s="6"/>
      <c r="F72" s="6"/>
      <c r="G72" s="6"/>
      <c r="H72" s="6"/>
      <c r="I72" s="6"/>
      <c r="J72" s="6"/>
      <c r="K72" s="6"/>
      <c r="L72" s="6"/>
      <c r="M72" s="6"/>
      <c r="N72" s="6"/>
      <c r="O72" s="6"/>
      <c r="P72" s="6"/>
      <c r="Q72" s="6"/>
      <c r="R72" s="6"/>
      <c r="S72" s="6"/>
      <c r="T72" s="6"/>
      <c r="U72" s="6"/>
      <c r="V72" s="6"/>
      <c r="W72" s="6"/>
      <c r="X72" s="6"/>
      <c r="Y72" s="6"/>
      <c r="Z72" s="6"/>
    </row>
    <row r="73" spans="1:26" hidden="1">
      <c r="A73" s="6"/>
      <c r="B73" s="53"/>
      <c r="C73" s="64"/>
      <c r="D73" s="6"/>
      <c r="E73" s="6"/>
      <c r="F73" s="6"/>
      <c r="G73" s="6"/>
      <c r="H73" s="6"/>
      <c r="I73" s="6"/>
      <c r="J73" s="6"/>
      <c r="K73" s="6"/>
      <c r="L73" s="6"/>
      <c r="M73" s="6"/>
      <c r="N73" s="6"/>
      <c r="O73" s="6"/>
      <c r="P73" s="6"/>
      <c r="Q73" s="6"/>
      <c r="R73" s="6"/>
      <c r="S73" s="6"/>
      <c r="T73" s="6"/>
      <c r="U73" s="6"/>
      <c r="V73" s="6"/>
      <c r="W73" s="6"/>
      <c r="X73" s="6"/>
      <c r="Y73" s="6"/>
      <c r="Z73" s="6"/>
    </row>
    <row r="74" spans="1:26" hidden="1">
      <c r="A74" s="6"/>
      <c r="B74" s="53"/>
      <c r="C74" s="64"/>
      <c r="D74" s="6"/>
      <c r="E74" s="6"/>
      <c r="F74" s="6"/>
      <c r="G74" s="6"/>
      <c r="H74" s="6"/>
      <c r="I74" s="6"/>
      <c r="J74" s="6"/>
      <c r="K74" s="6"/>
      <c r="L74" s="6"/>
      <c r="M74" s="6"/>
      <c r="N74" s="6"/>
      <c r="O74" s="6"/>
      <c r="P74" s="6"/>
      <c r="Q74" s="6"/>
      <c r="R74" s="6"/>
      <c r="S74" s="6"/>
      <c r="T74" s="6"/>
      <c r="U74" s="6"/>
      <c r="V74" s="6"/>
      <c r="W74" s="6"/>
      <c r="X74" s="6"/>
      <c r="Y74" s="6"/>
      <c r="Z74" s="6"/>
    </row>
    <row r="75" spans="1:26" hidden="1">
      <c r="A75" s="6"/>
      <c r="B75" s="53"/>
      <c r="C75" s="64"/>
      <c r="D75" s="6"/>
      <c r="E75" s="6"/>
      <c r="F75" s="6"/>
      <c r="G75" s="6"/>
      <c r="H75" s="6"/>
      <c r="I75" s="6"/>
      <c r="J75" s="6"/>
      <c r="K75" s="6"/>
      <c r="L75" s="6"/>
      <c r="M75" s="6"/>
      <c r="N75" s="6"/>
      <c r="O75" s="6"/>
      <c r="P75" s="6"/>
      <c r="Q75" s="6"/>
      <c r="R75" s="6"/>
      <c r="S75" s="6"/>
      <c r="T75" s="6"/>
      <c r="U75" s="6"/>
      <c r="V75" s="6"/>
      <c r="W75" s="6"/>
      <c r="X75" s="6"/>
      <c r="Y75" s="6"/>
      <c r="Z75" s="6"/>
    </row>
    <row r="76" spans="1:26" hidden="1">
      <c r="A76" s="6"/>
      <c r="B76" s="53"/>
      <c r="C76" s="64"/>
      <c r="D76" s="6"/>
      <c r="E76" s="6"/>
      <c r="F76" s="6"/>
      <c r="G76" s="6"/>
      <c r="H76" s="6"/>
      <c r="I76" s="6"/>
      <c r="J76" s="6"/>
      <c r="K76" s="6"/>
      <c r="L76" s="6"/>
      <c r="M76" s="6"/>
      <c r="N76" s="6"/>
      <c r="O76" s="6"/>
      <c r="P76" s="6"/>
      <c r="Q76" s="6"/>
      <c r="R76" s="6"/>
      <c r="S76" s="6"/>
      <c r="T76" s="6"/>
      <c r="U76" s="6"/>
      <c r="V76" s="6"/>
      <c r="W76" s="6"/>
      <c r="X76" s="6"/>
      <c r="Y76" s="6"/>
      <c r="Z76" s="6"/>
    </row>
    <row r="77" spans="1:26" hidden="1">
      <c r="A77" s="6"/>
      <c r="B77" s="53"/>
      <c r="C77" s="64"/>
      <c r="D77" s="6"/>
      <c r="E77" s="6"/>
      <c r="F77" s="6"/>
      <c r="G77" s="6"/>
      <c r="H77" s="6"/>
      <c r="I77" s="6"/>
      <c r="J77" s="6"/>
      <c r="K77" s="6"/>
      <c r="L77" s="6"/>
      <c r="M77" s="6"/>
      <c r="N77" s="6"/>
      <c r="O77" s="6"/>
      <c r="P77" s="6"/>
      <c r="Q77" s="6"/>
      <c r="R77" s="6"/>
      <c r="S77" s="6"/>
      <c r="T77" s="6"/>
      <c r="U77" s="6"/>
      <c r="V77" s="6"/>
      <c r="W77" s="6"/>
      <c r="X77" s="6"/>
      <c r="Y77" s="6"/>
      <c r="Z77" s="6"/>
    </row>
    <row r="78" spans="1:26" hidden="1">
      <c r="A78" s="6"/>
      <c r="B78" s="53"/>
      <c r="C78" s="64"/>
      <c r="D78" s="6"/>
      <c r="E78" s="6"/>
      <c r="F78" s="6"/>
      <c r="G78" s="6"/>
      <c r="H78" s="6"/>
      <c r="I78" s="6"/>
      <c r="J78" s="6"/>
      <c r="K78" s="6"/>
      <c r="L78" s="6"/>
      <c r="M78" s="6"/>
      <c r="N78" s="6"/>
      <c r="O78" s="6"/>
      <c r="P78" s="6"/>
      <c r="Q78" s="6"/>
      <c r="R78" s="6"/>
      <c r="S78" s="6"/>
      <c r="T78" s="6"/>
      <c r="U78" s="6"/>
      <c r="V78" s="6"/>
      <c r="W78" s="6"/>
      <c r="X78" s="6"/>
      <c r="Y78" s="6"/>
      <c r="Z78" s="6"/>
    </row>
    <row r="79" spans="1:26" hidden="1">
      <c r="A79" s="6"/>
      <c r="B79" s="53"/>
      <c r="C79" s="64"/>
      <c r="D79" s="6"/>
      <c r="E79" s="6"/>
      <c r="F79" s="6"/>
      <c r="G79" s="6"/>
      <c r="H79" s="6"/>
      <c r="I79" s="6"/>
      <c r="J79" s="6"/>
      <c r="K79" s="6"/>
      <c r="L79" s="6"/>
      <c r="M79" s="6"/>
      <c r="N79" s="6"/>
      <c r="O79" s="6"/>
      <c r="P79" s="6"/>
      <c r="Q79" s="6"/>
      <c r="R79" s="6"/>
      <c r="S79" s="6"/>
      <c r="T79" s="6"/>
      <c r="U79" s="6"/>
      <c r="V79" s="6"/>
      <c r="W79" s="6"/>
      <c r="X79" s="6"/>
      <c r="Y79" s="6"/>
      <c r="Z79" s="6"/>
    </row>
    <row r="80" spans="1:26" hidden="1">
      <c r="A80" s="6"/>
      <c r="B80" s="53"/>
      <c r="C80" s="64"/>
      <c r="D80" s="6"/>
      <c r="E80" s="6"/>
      <c r="F80" s="6"/>
      <c r="G80" s="6"/>
      <c r="H80" s="6"/>
      <c r="I80" s="6"/>
      <c r="J80" s="6"/>
      <c r="K80" s="6"/>
      <c r="L80" s="6"/>
      <c r="M80" s="6"/>
      <c r="N80" s="6"/>
      <c r="O80" s="6"/>
      <c r="P80" s="6"/>
      <c r="Q80" s="6"/>
      <c r="R80" s="6"/>
      <c r="S80" s="6"/>
      <c r="T80" s="6"/>
      <c r="U80" s="6"/>
      <c r="V80" s="6"/>
      <c r="W80" s="6"/>
      <c r="X80" s="6"/>
      <c r="Y80" s="6"/>
      <c r="Z80" s="6"/>
    </row>
    <row r="81" spans="1:26" hidden="1">
      <c r="A81" s="6"/>
      <c r="B81" s="53"/>
      <c r="C81" s="64"/>
      <c r="D81" s="6"/>
      <c r="E81" s="6"/>
      <c r="F81" s="6"/>
      <c r="G81" s="6"/>
      <c r="H81" s="6"/>
      <c r="I81" s="6"/>
      <c r="J81" s="6"/>
      <c r="K81" s="6"/>
      <c r="L81" s="6"/>
      <c r="M81" s="6"/>
      <c r="N81" s="6"/>
      <c r="O81" s="6"/>
      <c r="P81" s="6"/>
      <c r="Q81" s="6"/>
      <c r="R81" s="6"/>
      <c r="S81" s="6"/>
      <c r="T81" s="6"/>
      <c r="U81" s="6"/>
      <c r="V81" s="6"/>
      <c r="W81" s="6"/>
      <c r="X81" s="6"/>
      <c r="Y81" s="6"/>
      <c r="Z81" s="6"/>
    </row>
    <row r="82" spans="1:26" hidden="1">
      <c r="A82" s="6"/>
      <c r="B82" s="53"/>
      <c r="C82" s="64"/>
      <c r="D82" s="6"/>
      <c r="E82" s="6"/>
      <c r="F82" s="6"/>
      <c r="G82" s="6"/>
      <c r="H82" s="6"/>
      <c r="I82" s="6"/>
      <c r="J82" s="6"/>
      <c r="K82" s="6"/>
      <c r="L82" s="6"/>
      <c r="M82" s="6"/>
      <c r="N82" s="6"/>
      <c r="O82" s="6"/>
      <c r="P82" s="6"/>
      <c r="Q82" s="6"/>
      <c r="R82" s="6"/>
      <c r="S82" s="6"/>
      <c r="T82" s="6"/>
      <c r="U82" s="6"/>
      <c r="V82" s="6"/>
      <c r="W82" s="6"/>
      <c r="X82" s="6"/>
      <c r="Y82" s="6"/>
      <c r="Z82" s="6"/>
    </row>
    <row r="83" spans="1:26" hidden="1">
      <c r="A83" s="6"/>
      <c r="B83" s="53"/>
      <c r="C83" s="64"/>
      <c r="D83" s="6"/>
      <c r="E83" s="6"/>
      <c r="F83" s="6"/>
      <c r="G83" s="6"/>
      <c r="H83" s="6"/>
      <c r="I83" s="6"/>
      <c r="J83" s="6"/>
      <c r="K83" s="6"/>
      <c r="L83" s="6"/>
      <c r="M83" s="6"/>
      <c r="N83" s="6"/>
      <c r="O83" s="6"/>
      <c r="P83" s="6"/>
      <c r="Q83" s="6"/>
      <c r="R83" s="6"/>
      <c r="S83" s="6"/>
      <c r="T83" s="6"/>
      <c r="U83" s="6"/>
      <c r="V83" s="6"/>
      <c r="W83" s="6"/>
      <c r="X83" s="6"/>
      <c r="Y83" s="6"/>
      <c r="Z83" s="6"/>
    </row>
    <row r="84" spans="1:26" hidden="1">
      <c r="A84" s="6"/>
      <c r="B84" s="53"/>
      <c r="C84" s="64"/>
      <c r="D84" s="6"/>
      <c r="E84" s="6"/>
      <c r="F84" s="6"/>
      <c r="G84" s="6"/>
      <c r="H84" s="6"/>
      <c r="I84" s="6"/>
      <c r="J84" s="6"/>
      <c r="K84" s="6"/>
      <c r="L84" s="6"/>
      <c r="M84" s="6"/>
      <c r="N84" s="6"/>
      <c r="O84" s="6"/>
      <c r="P84" s="6"/>
      <c r="Q84" s="6"/>
      <c r="R84" s="6"/>
      <c r="S84" s="6"/>
      <c r="T84" s="6"/>
      <c r="U84" s="6"/>
      <c r="V84" s="6"/>
      <c r="W84" s="6"/>
      <c r="X84" s="6"/>
      <c r="Y84" s="6"/>
      <c r="Z84" s="6"/>
    </row>
    <row r="85" spans="1:26" hidden="1">
      <c r="A85" s="6"/>
      <c r="B85" s="53"/>
      <c r="C85" s="64"/>
      <c r="D85" s="6"/>
      <c r="E85" s="6"/>
      <c r="F85" s="6"/>
      <c r="G85" s="6"/>
      <c r="H85" s="6"/>
      <c r="I85" s="6"/>
      <c r="J85" s="6"/>
      <c r="K85" s="6"/>
      <c r="L85" s="6"/>
      <c r="M85" s="6"/>
      <c r="N85" s="6"/>
      <c r="O85" s="6"/>
      <c r="P85" s="6"/>
      <c r="Q85" s="6"/>
      <c r="R85" s="6"/>
      <c r="S85" s="6"/>
      <c r="T85" s="6"/>
      <c r="U85" s="6"/>
      <c r="V85" s="6"/>
      <c r="W85" s="6"/>
      <c r="X85" s="6"/>
      <c r="Y85" s="6"/>
      <c r="Z85" s="6"/>
    </row>
    <row r="86" spans="1:26" hidden="1">
      <c r="A86" s="6"/>
      <c r="B86" s="53"/>
      <c r="C86" s="64"/>
      <c r="D86" s="6"/>
      <c r="E86" s="6"/>
      <c r="F86" s="6"/>
      <c r="G86" s="6"/>
      <c r="H86" s="6"/>
      <c r="I86" s="6"/>
      <c r="J86" s="6"/>
      <c r="K86" s="6"/>
      <c r="L86" s="6"/>
      <c r="M86" s="6"/>
      <c r="N86" s="6"/>
      <c r="O86" s="6"/>
      <c r="P86" s="6"/>
      <c r="Q86" s="6"/>
      <c r="R86" s="6"/>
      <c r="S86" s="6"/>
      <c r="T86" s="6"/>
      <c r="U86" s="6"/>
      <c r="V86" s="6"/>
      <c r="W86" s="6"/>
      <c r="X86" s="6"/>
      <c r="Y86" s="6"/>
      <c r="Z86" s="6"/>
    </row>
    <row r="87" spans="1:26" hidden="1">
      <c r="A87" s="6"/>
      <c r="B87" s="53"/>
      <c r="C87" s="64"/>
      <c r="D87" s="6"/>
      <c r="E87" s="6"/>
      <c r="F87" s="6"/>
      <c r="G87" s="6"/>
      <c r="H87" s="6"/>
      <c r="I87" s="6"/>
      <c r="J87" s="6"/>
      <c r="K87" s="6"/>
      <c r="L87" s="6"/>
      <c r="M87" s="6"/>
      <c r="N87" s="6"/>
      <c r="O87" s="6"/>
      <c r="P87" s="6"/>
      <c r="Q87" s="6"/>
      <c r="R87" s="6"/>
      <c r="S87" s="6"/>
      <c r="T87" s="6"/>
      <c r="U87" s="6"/>
      <c r="V87" s="6"/>
      <c r="W87" s="6"/>
      <c r="X87" s="6"/>
      <c r="Y87" s="6"/>
      <c r="Z87" s="6"/>
    </row>
    <row r="88" spans="1:26" hidden="1">
      <c r="A88" s="6"/>
      <c r="B88" s="53"/>
      <c r="C88" s="64"/>
      <c r="D88" s="6"/>
      <c r="E88" s="6"/>
      <c r="F88" s="6"/>
      <c r="G88" s="6"/>
      <c r="H88" s="6"/>
      <c r="I88" s="6"/>
      <c r="J88" s="6"/>
      <c r="K88" s="6"/>
      <c r="L88" s="6"/>
      <c r="M88" s="6"/>
      <c r="N88" s="6"/>
      <c r="O88" s="6"/>
      <c r="P88" s="6"/>
      <c r="Q88" s="6"/>
      <c r="R88" s="6"/>
      <c r="S88" s="6"/>
      <c r="T88" s="6"/>
      <c r="U88" s="6"/>
      <c r="V88" s="6"/>
      <c r="W88" s="6"/>
      <c r="X88" s="6"/>
      <c r="Y88" s="6"/>
      <c r="Z88" s="6"/>
    </row>
    <row r="89" spans="1:26" hidden="1">
      <c r="A89" s="6"/>
      <c r="B89" s="53"/>
      <c r="C89" s="64"/>
      <c r="D89" s="6"/>
      <c r="E89" s="6"/>
      <c r="F89" s="6"/>
      <c r="G89" s="6"/>
      <c r="H89" s="6"/>
      <c r="I89" s="6"/>
      <c r="J89" s="6"/>
      <c r="K89" s="6"/>
      <c r="L89" s="6"/>
      <c r="M89" s="6"/>
      <c r="N89" s="6"/>
      <c r="O89" s="6"/>
      <c r="P89" s="6"/>
      <c r="Q89" s="6"/>
      <c r="R89" s="6"/>
      <c r="S89" s="6"/>
      <c r="T89" s="6"/>
      <c r="U89" s="6"/>
      <c r="V89" s="6"/>
      <c r="W89" s="6"/>
      <c r="X89" s="6"/>
      <c r="Y89" s="6"/>
      <c r="Z89" s="6"/>
    </row>
    <row r="90" spans="1:26" hidden="1">
      <c r="A90" s="6"/>
      <c r="B90" s="53"/>
      <c r="C90" s="64"/>
      <c r="D90" s="6"/>
      <c r="E90" s="6"/>
      <c r="F90" s="6"/>
      <c r="G90" s="6"/>
      <c r="H90" s="6"/>
      <c r="I90" s="6"/>
      <c r="J90" s="6"/>
      <c r="K90" s="6"/>
      <c r="L90" s="6"/>
      <c r="M90" s="6"/>
      <c r="N90" s="6"/>
      <c r="O90" s="6"/>
      <c r="P90" s="6"/>
      <c r="Q90" s="6"/>
      <c r="R90" s="6"/>
      <c r="S90" s="6"/>
      <c r="T90" s="6"/>
      <c r="U90" s="6"/>
      <c r="V90" s="6"/>
      <c r="W90" s="6"/>
      <c r="X90" s="6"/>
      <c r="Y90" s="6"/>
      <c r="Z90" s="6"/>
    </row>
    <row r="91" spans="1:26" hidden="1">
      <c r="A91" s="6"/>
      <c r="B91" s="53"/>
      <c r="C91" s="64"/>
      <c r="D91" s="6"/>
      <c r="E91" s="6"/>
      <c r="F91" s="6"/>
      <c r="G91" s="6"/>
      <c r="H91" s="6"/>
      <c r="I91" s="6"/>
      <c r="J91" s="6"/>
      <c r="K91" s="6"/>
      <c r="L91" s="6"/>
      <c r="M91" s="6"/>
      <c r="N91" s="6"/>
      <c r="O91" s="6"/>
      <c r="P91" s="6"/>
      <c r="Q91" s="6"/>
      <c r="R91" s="6"/>
      <c r="S91" s="6"/>
      <c r="T91" s="6"/>
      <c r="U91" s="6"/>
      <c r="V91" s="6"/>
      <c r="W91" s="6"/>
      <c r="X91" s="6"/>
      <c r="Y91" s="6"/>
      <c r="Z91" s="6"/>
    </row>
    <row r="92" spans="1:26" hidden="1">
      <c r="A92" s="6"/>
      <c r="B92" s="53"/>
      <c r="C92" s="64"/>
      <c r="D92" s="6"/>
      <c r="E92" s="6"/>
      <c r="F92" s="6"/>
      <c r="G92" s="6"/>
      <c r="H92" s="6"/>
      <c r="I92" s="6"/>
      <c r="J92" s="6"/>
      <c r="K92" s="6"/>
      <c r="L92" s="6"/>
      <c r="M92" s="6"/>
      <c r="N92" s="6"/>
      <c r="O92" s="6"/>
      <c r="P92" s="6"/>
      <c r="Q92" s="6"/>
      <c r="R92" s="6"/>
      <c r="S92" s="6"/>
      <c r="T92" s="6"/>
      <c r="U92" s="6"/>
      <c r="V92" s="6"/>
      <c r="W92" s="6"/>
      <c r="X92" s="6"/>
      <c r="Y92" s="6"/>
      <c r="Z92" s="6"/>
    </row>
    <row r="93" spans="1:26" hidden="1">
      <c r="A93" s="6"/>
      <c r="B93" s="53"/>
      <c r="C93" s="64"/>
      <c r="D93" s="6"/>
      <c r="E93" s="6"/>
      <c r="F93" s="6"/>
      <c r="G93" s="6"/>
      <c r="H93" s="6"/>
      <c r="I93" s="6"/>
      <c r="J93" s="6"/>
      <c r="K93" s="6"/>
      <c r="L93" s="6"/>
      <c r="M93" s="6"/>
      <c r="N93" s="6"/>
      <c r="O93" s="6"/>
      <c r="P93" s="6"/>
      <c r="Q93" s="6"/>
      <c r="R93" s="6"/>
      <c r="S93" s="6"/>
      <c r="T93" s="6"/>
      <c r="U93" s="6"/>
      <c r="V93" s="6"/>
      <c r="W93" s="6"/>
      <c r="X93" s="6"/>
      <c r="Y93" s="6"/>
      <c r="Z93" s="6"/>
    </row>
    <row r="94" spans="1:26" hidden="1">
      <c r="A94" s="6"/>
      <c r="B94" s="53"/>
      <c r="C94" s="64"/>
      <c r="D94" s="6"/>
      <c r="E94" s="6"/>
      <c r="F94" s="6"/>
      <c r="G94" s="6"/>
      <c r="H94" s="6"/>
      <c r="I94" s="6"/>
      <c r="J94" s="6"/>
      <c r="K94" s="6"/>
      <c r="L94" s="6"/>
      <c r="M94" s="6"/>
      <c r="N94" s="6"/>
      <c r="O94" s="6"/>
      <c r="P94" s="6"/>
      <c r="Q94" s="6"/>
      <c r="R94" s="6"/>
      <c r="S94" s="6"/>
      <c r="T94" s="6"/>
      <c r="U94" s="6"/>
      <c r="V94" s="6"/>
      <c r="W94" s="6"/>
      <c r="X94" s="6"/>
      <c r="Y94" s="6"/>
      <c r="Z94" s="6"/>
    </row>
    <row r="95" spans="1:26" hidden="1">
      <c r="A95" s="6"/>
      <c r="B95" s="53"/>
      <c r="C95" s="64"/>
      <c r="D95" s="6"/>
      <c r="E95" s="6"/>
      <c r="F95" s="6"/>
      <c r="G95" s="6"/>
      <c r="H95" s="6"/>
      <c r="I95" s="6"/>
      <c r="J95" s="6"/>
      <c r="K95" s="6"/>
      <c r="L95" s="6"/>
      <c r="M95" s="6"/>
      <c r="N95" s="6"/>
      <c r="O95" s="6"/>
      <c r="P95" s="6"/>
      <c r="Q95" s="6"/>
      <c r="R95" s="6"/>
      <c r="S95" s="6"/>
      <c r="T95" s="6"/>
      <c r="U95" s="6"/>
      <c r="V95" s="6"/>
      <c r="W95" s="6"/>
      <c r="X95" s="6"/>
      <c r="Y95" s="6"/>
      <c r="Z95" s="6"/>
    </row>
    <row r="96" spans="1:26" hidden="1">
      <c r="A96" s="6"/>
      <c r="B96" s="53"/>
      <c r="C96" s="64"/>
      <c r="D96" s="6"/>
      <c r="E96" s="6"/>
      <c r="F96" s="6"/>
      <c r="G96" s="6"/>
      <c r="H96" s="6"/>
      <c r="I96" s="6"/>
      <c r="J96" s="6"/>
      <c r="K96" s="6"/>
      <c r="L96" s="6"/>
      <c r="M96" s="6"/>
      <c r="N96" s="6"/>
      <c r="O96" s="6"/>
      <c r="P96" s="6"/>
      <c r="Q96" s="6"/>
      <c r="R96" s="6"/>
      <c r="S96" s="6"/>
      <c r="T96" s="6"/>
      <c r="U96" s="6"/>
      <c r="V96" s="6"/>
      <c r="W96" s="6"/>
      <c r="X96" s="6"/>
      <c r="Y96" s="6"/>
      <c r="Z96" s="6"/>
    </row>
    <row r="97" spans="1:26" hidden="1">
      <c r="A97" s="6"/>
      <c r="B97" s="53"/>
      <c r="C97" s="64"/>
      <c r="D97" s="6"/>
      <c r="E97" s="6"/>
      <c r="F97" s="6"/>
      <c r="G97" s="6"/>
      <c r="H97" s="6"/>
      <c r="I97" s="6"/>
      <c r="J97" s="6"/>
      <c r="K97" s="6"/>
      <c r="L97" s="6"/>
      <c r="M97" s="6"/>
      <c r="N97" s="6"/>
      <c r="O97" s="6"/>
      <c r="P97" s="6"/>
      <c r="Q97" s="6"/>
      <c r="R97" s="6"/>
      <c r="S97" s="6"/>
      <c r="T97" s="6"/>
      <c r="U97" s="6"/>
      <c r="V97" s="6"/>
      <c r="W97" s="6"/>
      <c r="X97" s="6"/>
      <c r="Y97" s="6"/>
      <c r="Z97" s="6"/>
    </row>
    <row r="98" spans="1:26" hidden="1">
      <c r="A98" s="6"/>
      <c r="B98" s="53"/>
      <c r="C98" s="64"/>
      <c r="D98" s="6"/>
      <c r="E98" s="6"/>
      <c r="F98" s="6"/>
      <c r="G98" s="6"/>
      <c r="H98" s="6"/>
      <c r="I98" s="6"/>
      <c r="J98" s="6"/>
      <c r="K98" s="6"/>
      <c r="L98" s="6"/>
      <c r="M98" s="6"/>
      <c r="N98" s="6"/>
      <c r="O98" s="6"/>
      <c r="P98" s="6"/>
      <c r="Q98" s="6"/>
      <c r="R98" s="6"/>
      <c r="S98" s="6"/>
      <c r="T98" s="6"/>
      <c r="U98" s="6"/>
      <c r="V98" s="6"/>
      <c r="W98" s="6"/>
      <c r="X98" s="6"/>
      <c r="Y98" s="6"/>
      <c r="Z98" s="6"/>
    </row>
    <row r="99" spans="1:26" hidden="1">
      <c r="A99" s="6"/>
      <c r="B99" s="53"/>
      <c r="C99" s="64"/>
      <c r="D99" s="6"/>
      <c r="E99" s="6"/>
      <c r="F99" s="6"/>
      <c r="G99" s="6"/>
      <c r="H99" s="6"/>
      <c r="I99" s="6"/>
      <c r="J99" s="6"/>
      <c r="K99" s="6"/>
      <c r="L99" s="6"/>
      <c r="M99" s="6"/>
      <c r="N99" s="6"/>
      <c r="O99" s="6"/>
      <c r="P99" s="6"/>
      <c r="Q99" s="6"/>
      <c r="R99" s="6"/>
      <c r="S99" s="6"/>
      <c r="T99" s="6"/>
      <c r="U99" s="6"/>
      <c r="V99" s="6"/>
      <c r="W99" s="6"/>
      <c r="X99" s="6"/>
      <c r="Y99" s="6"/>
      <c r="Z99" s="6"/>
    </row>
    <row r="100" spans="1:26" hidden="1">
      <c r="A100" s="6"/>
      <c r="B100" s="53"/>
      <c r="C100" s="64"/>
      <c r="D100" s="6"/>
      <c r="E100" s="6"/>
      <c r="F100" s="6"/>
      <c r="G100" s="6"/>
      <c r="H100" s="6"/>
      <c r="I100" s="6"/>
      <c r="J100" s="6"/>
      <c r="K100" s="6"/>
      <c r="L100" s="6"/>
      <c r="M100" s="6"/>
      <c r="N100" s="6"/>
      <c r="O100" s="6"/>
      <c r="P100" s="6"/>
      <c r="Q100" s="6"/>
      <c r="R100" s="6"/>
      <c r="S100" s="6"/>
      <c r="T100" s="6"/>
      <c r="U100" s="6"/>
      <c r="V100" s="6"/>
      <c r="W100" s="6"/>
      <c r="X100" s="6"/>
      <c r="Y100" s="6"/>
      <c r="Z100" s="6"/>
    </row>
    <row r="101" spans="1:26" hidden="1">
      <c r="A101" s="6"/>
      <c r="B101" s="53"/>
      <c r="C101" s="64"/>
      <c r="D101" s="6"/>
      <c r="E101" s="6"/>
      <c r="F101" s="6"/>
      <c r="G101" s="6"/>
      <c r="H101" s="6"/>
      <c r="I101" s="6"/>
      <c r="J101" s="6"/>
      <c r="K101" s="6"/>
      <c r="L101" s="6"/>
      <c r="M101" s="6"/>
      <c r="N101" s="6"/>
      <c r="O101" s="6"/>
      <c r="P101" s="6"/>
      <c r="Q101" s="6"/>
      <c r="R101" s="6"/>
      <c r="S101" s="6"/>
      <c r="T101" s="6"/>
      <c r="U101" s="6"/>
      <c r="V101" s="6"/>
      <c r="W101" s="6"/>
      <c r="X101" s="6"/>
      <c r="Y101" s="6"/>
      <c r="Z101" s="6"/>
    </row>
    <row r="102" spans="1:26" hidden="1">
      <c r="A102" s="6"/>
      <c r="B102" s="53"/>
      <c r="C102" s="64"/>
      <c r="D102" s="6"/>
      <c r="E102" s="6"/>
      <c r="F102" s="6"/>
      <c r="G102" s="6"/>
      <c r="H102" s="6"/>
      <c r="I102" s="6"/>
      <c r="J102" s="6"/>
      <c r="K102" s="6"/>
      <c r="L102" s="6"/>
      <c r="M102" s="6"/>
      <c r="N102" s="6"/>
      <c r="O102" s="6"/>
      <c r="P102" s="6"/>
      <c r="Q102" s="6"/>
      <c r="R102" s="6"/>
      <c r="S102" s="6"/>
      <c r="T102" s="6"/>
      <c r="U102" s="6"/>
      <c r="V102" s="6"/>
      <c r="W102" s="6"/>
      <c r="X102" s="6"/>
      <c r="Y102" s="6"/>
      <c r="Z102" s="6"/>
    </row>
    <row r="103" spans="1:26" hidden="1">
      <c r="A103" s="6"/>
      <c r="B103" s="53"/>
      <c r="C103" s="64"/>
      <c r="D103" s="6"/>
      <c r="E103" s="6"/>
      <c r="F103" s="6"/>
      <c r="G103" s="6"/>
      <c r="H103" s="6"/>
      <c r="I103" s="6"/>
      <c r="J103" s="6"/>
      <c r="K103" s="6"/>
      <c r="L103" s="6"/>
      <c r="M103" s="6"/>
      <c r="N103" s="6"/>
      <c r="O103" s="6"/>
      <c r="P103" s="6"/>
      <c r="Q103" s="6"/>
      <c r="R103" s="6"/>
      <c r="S103" s="6"/>
      <c r="T103" s="6"/>
      <c r="U103" s="6"/>
      <c r="V103" s="6"/>
      <c r="W103" s="6"/>
      <c r="X103" s="6"/>
      <c r="Y103" s="6"/>
      <c r="Z103" s="6"/>
    </row>
  </sheetData>
  <sheetProtection formatCells="0" formatColumns="0" formatRows="0"/>
  <mergeCells count="12">
    <mergeCell ref="A7:B7"/>
    <mergeCell ref="A8:C8"/>
    <mergeCell ref="A1:C1"/>
    <mergeCell ref="A2:C2"/>
    <mergeCell ref="A3:C3"/>
    <mergeCell ref="A4:C4"/>
    <mergeCell ref="A5:C5"/>
    <mergeCell ref="A6:C6"/>
    <mergeCell ref="A9:C9"/>
    <mergeCell ref="A10:C10"/>
    <mergeCell ref="A12:C12"/>
    <mergeCell ref="A11:C11"/>
  </mergeCells>
  <dataValidations count="2">
    <dataValidation type="list" allowBlank="1" sqref="C14:C21 C44:C57 C37:C41 C24:C34 C60:C69" xr:uid="{8027C1D3-B299-4172-9FFF-6B0636C39807}">
      <formula1>"Meets Expectations - 1 point,Does Not Meet Expectations - 0 points"</formula1>
    </dataValidation>
    <dataValidation type="list" allowBlank="1" showInputMessage="1" showErrorMessage="1" sqref="C7" xr:uid="{1CBC011E-3558-41FB-B8A0-19E04B5DF76A}">
      <formula1>"Meets Expectations,Does Not Meet Expectations"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2219F-A7FC-48E7-84E1-D2C3357D1E87}">
  <dimension ref="A1:Z92"/>
  <sheetViews>
    <sheetView showGridLines="0" zoomScale="80" zoomScaleNormal="80" workbookViewId="0">
      <selection activeCell="A2" sqref="A2:C2"/>
    </sheetView>
  </sheetViews>
  <sheetFormatPr defaultColWidth="0" defaultRowHeight="15" zeroHeight="1"/>
  <cols>
    <col min="1" max="1" width="18.28515625" style="1" customWidth="1"/>
    <col min="2" max="2" width="93.5703125" style="62" customWidth="1"/>
    <col min="3" max="3" width="31.7109375" style="2" customWidth="1"/>
    <col min="4" max="17" width="8.7109375" style="1" hidden="1"/>
    <col min="18" max="18" width="0.28515625" style="1" hidden="1"/>
    <col min="19" max="22" width="8.7109375" style="1" hidden="1"/>
    <col min="23" max="16384" width="0" style="1" hidden="1"/>
  </cols>
  <sheetData>
    <row r="1" spans="1:26" ht="54" customHeight="1">
      <c r="A1" s="67" t="s">
        <v>0</v>
      </c>
      <c r="B1" s="67"/>
      <c r="C1" s="68"/>
      <c r="D1" s="6"/>
      <c r="E1" s="6"/>
      <c r="F1" s="6"/>
      <c r="G1" s="6"/>
      <c r="H1" s="6"/>
      <c r="I1" s="6"/>
      <c r="J1" s="6"/>
      <c r="K1" s="6"/>
      <c r="L1" s="6"/>
      <c r="M1" s="6"/>
      <c r="N1" s="6"/>
      <c r="O1" s="6"/>
      <c r="P1" s="6"/>
      <c r="Q1" s="6"/>
      <c r="R1" s="6"/>
      <c r="S1" s="6"/>
      <c r="T1" s="6"/>
      <c r="U1" s="6"/>
      <c r="V1" s="6"/>
      <c r="W1" s="6"/>
      <c r="X1" s="6"/>
      <c r="Y1" s="6"/>
      <c r="Z1" s="6"/>
    </row>
    <row r="2" spans="1:26" ht="18.95" customHeight="1">
      <c r="A2" s="71" t="str">
        <f>PhaseII_4thGrade!A2</f>
        <v>Date: 10/06/2023</v>
      </c>
      <c r="B2" s="71"/>
      <c r="C2" s="72"/>
      <c r="D2" s="6"/>
      <c r="E2" s="6"/>
      <c r="F2" s="6"/>
      <c r="G2" s="6"/>
      <c r="H2" s="6"/>
      <c r="I2" s="6"/>
      <c r="J2" s="6"/>
      <c r="K2" s="6"/>
      <c r="L2" s="6"/>
      <c r="M2" s="6"/>
      <c r="N2" s="6"/>
      <c r="O2" s="6"/>
      <c r="P2" s="6"/>
      <c r="Q2" s="6"/>
      <c r="R2" s="6"/>
      <c r="S2" s="6"/>
      <c r="T2" s="6"/>
      <c r="U2" s="6"/>
      <c r="V2" s="6"/>
      <c r="W2" s="6"/>
      <c r="X2" s="6"/>
      <c r="Y2" s="6"/>
      <c r="Z2" s="6"/>
    </row>
    <row r="3" spans="1:26" ht="18.95" customHeight="1">
      <c r="A3" s="71" t="str">
        <f>PhaseII_4thGrade!A3</f>
        <v>Name of Provider: Imagine Learning LLC</v>
      </c>
      <c r="B3" s="71"/>
      <c r="C3" s="72"/>
      <c r="D3" s="6"/>
      <c r="E3" s="6"/>
      <c r="F3" s="6"/>
      <c r="G3" s="6"/>
      <c r="H3" s="6"/>
      <c r="I3" s="6"/>
      <c r="J3" s="6"/>
      <c r="K3" s="6"/>
      <c r="L3" s="6"/>
      <c r="M3" s="6"/>
      <c r="N3" s="6"/>
      <c r="O3" s="6"/>
      <c r="P3" s="6"/>
      <c r="Q3" s="6"/>
      <c r="R3" s="6"/>
      <c r="S3" s="6"/>
      <c r="T3" s="6"/>
      <c r="U3" s="6"/>
      <c r="V3" s="6"/>
      <c r="W3" s="6"/>
      <c r="X3" s="6"/>
      <c r="Y3" s="6"/>
      <c r="Z3" s="6"/>
    </row>
    <row r="4" spans="1:26" ht="20.100000000000001" customHeight="1">
      <c r="A4" s="85" t="str">
        <f>PhaseII_4thGrade!A4</f>
        <v>Product Title and Edition: Imagine Learning El Education Edition 1</v>
      </c>
      <c r="B4" s="85"/>
      <c r="C4" s="86"/>
      <c r="D4" s="6"/>
      <c r="E4" s="6"/>
      <c r="F4" s="6"/>
      <c r="G4" s="6"/>
      <c r="H4" s="6"/>
      <c r="I4" s="6"/>
      <c r="J4" s="6"/>
      <c r="K4" s="6"/>
      <c r="L4" s="6"/>
      <c r="M4" s="6"/>
      <c r="N4" s="6"/>
      <c r="O4" s="6"/>
      <c r="P4" s="6"/>
      <c r="Q4" s="6"/>
      <c r="R4" s="6"/>
      <c r="S4" s="6"/>
      <c r="T4" s="6"/>
      <c r="U4" s="6"/>
      <c r="V4" s="6"/>
      <c r="W4" s="6"/>
      <c r="X4" s="6"/>
      <c r="Y4" s="6"/>
      <c r="Z4" s="6"/>
    </row>
    <row r="5" spans="1:26" ht="18.95" customHeight="1">
      <c r="A5" s="71" t="s">
        <v>4</v>
      </c>
      <c r="B5" s="71"/>
      <c r="C5" s="72"/>
      <c r="D5" s="6"/>
      <c r="E5" s="6"/>
      <c r="F5" s="6"/>
      <c r="G5" s="6"/>
      <c r="H5" s="6"/>
      <c r="I5" s="6"/>
      <c r="J5" s="6"/>
      <c r="K5" s="6"/>
      <c r="L5" s="6"/>
      <c r="M5" s="6"/>
      <c r="N5" s="6"/>
      <c r="O5" s="6"/>
      <c r="P5" s="6"/>
      <c r="Q5" s="6"/>
      <c r="R5" s="6"/>
      <c r="S5" s="6"/>
      <c r="T5" s="6"/>
      <c r="U5" s="6"/>
      <c r="V5" s="6"/>
      <c r="W5" s="6"/>
      <c r="X5" s="6"/>
      <c r="Y5" s="6"/>
      <c r="Z5" s="6"/>
    </row>
    <row r="6" spans="1:26" ht="18.75" customHeight="1">
      <c r="A6" s="71" t="s">
        <v>76</v>
      </c>
      <c r="B6" s="71"/>
      <c r="C6" s="72"/>
      <c r="D6" s="6"/>
      <c r="E6" s="6"/>
      <c r="F6" s="6"/>
      <c r="G6" s="6"/>
      <c r="H6" s="6"/>
      <c r="I6" s="6"/>
      <c r="J6" s="6"/>
      <c r="K6" s="6"/>
      <c r="L6" s="6"/>
      <c r="M6" s="6"/>
      <c r="N6" s="6"/>
      <c r="O6" s="6"/>
      <c r="P6" s="6"/>
      <c r="Q6" s="6"/>
      <c r="R6" s="6"/>
      <c r="S6" s="6"/>
      <c r="T6" s="6"/>
      <c r="U6" s="6"/>
      <c r="V6" s="6"/>
      <c r="W6" s="6"/>
      <c r="X6" s="6"/>
      <c r="Y6" s="6"/>
      <c r="Z6" s="6"/>
    </row>
    <row r="7" spans="1:26" ht="18.95" customHeight="1">
      <c r="A7" s="73" t="s">
        <v>6</v>
      </c>
      <c r="B7" s="73"/>
      <c r="C7" s="87" t="s">
        <v>7</v>
      </c>
      <c r="D7" s="6"/>
      <c r="E7" s="6"/>
      <c r="F7" s="6"/>
      <c r="G7" s="6"/>
      <c r="H7" s="6"/>
      <c r="I7" s="6"/>
      <c r="J7" s="6"/>
      <c r="K7" s="6"/>
      <c r="L7" s="6"/>
      <c r="M7" s="6"/>
      <c r="N7" s="6"/>
      <c r="O7" s="6"/>
      <c r="P7" s="6"/>
      <c r="Q7" s="6"/>
      <c r="R7" s="6"/>
      <c r="S7" s="6"/>
      <c r="T7" s="6"/>
      <c r="U7" s="6"/>
      <c r="V7" s="6"/>
      <c r="W7" s="6"/>
      <c r="X7" s="6"/>
      <c r="Y7" s="6"/>
      <c r="Z7" s="6"/>
    </row>
    <row r="8" spans="1:26" ht="18.95" customHeight="1">
      <c r="A8" s="67" t="s">
        <v>77</v>
      </c>
      <c r="B8" s="67"/>
      <c r="C8" s="68"/>
      <c r="D8" s="6"/>
      <c r="E8" s="6"/>
      <c r="F8" s="6"/>
      <c r="G8" s="6"/>
      <c r="H8" s="6"/>
      <c r="I8" s="6"/>
      <c r="J8" s="6"/>
      <c r="K8" s="6"/>
      <c r="L8" s="6"/>
      <c r="M8" s="6"/>
      <c r="N8" s="6"/>
      <c r="O8" s="6"/>
      <c r="P8" s="6"/>
      <c r="Q8" s="6"/>
      <c r="R8" s="6"/>
      <c r="S8" s="6"/>
      <c r="T8" s="6"/>
      <c r="U8" s="6"/>
      <c r="V8" s="6"/>
      <c r="W8" s="6"/>
      <c r="X8" s="6"/>
      <c r="Y8" s="6"/>
      <c r="Z8" s="6"/>
    </row>
    <row r="9" spans="1:26" ht="69.75" customHeight="1">
      <c r="A9" s="76" t="s">
        <v>9</v>
      </c>
      <c r="B9" s="76"/>
      <c r="C9" s="77"/>
      <c r="D9" s="6"/>
      <c r="E9" s="6"/>
      <c r="F9" s="6"/>
      <c r="G9" s="6"/>
      <c r="H9" s="6"/>
      <c r="I9" s="6"/>
      <c r="J9" s="6"/>
      <c r="K9" s="6"/>
      <c r="L9" s="6"/>
      <c r="M9" s="6"/>
      <c r="N9" s="6"/>
      <c r="O9" s="6"/>
      <c r="P9" s="6"/>
      <c r="Q9" s="6"/>
      <c r="R9" s="6"/>
      <c r="S9" s="6"/>
      <c r="T9" s="6"/>
      <c r="U9" s="6"/>
      <c r="V9" s="6"/>
      <c r="W9" s="6"/>
      <c r="X9" s="6"/>
      <c r="Y9" s="6"/>
      <c r="Z9" s="6"/>
    </row>
    <row r="10" spans="1:26" ht="48.75" customHeight="1">
      <c r="A10" s="74" t="s">
        <v>10</v>
      </c>
      <c r="B10" s="74"/>
      <c r="C10" s="75"/>
      <c r="D10" s="6"/>
      <c r="E10" s="6"/>
      <c r="F10" s="6"/>
      <c r="G10" s="6"/>
      <c r="H10" s="6"/>
      <c r="I10" s="6"/>
      <c r="J10" s="6"/>
      <c r="K10" s="6"/>
      <c r="L10" s="6"/>
      <c r="M10" s="6"/>
      <c r="N10" s="6"/>
      <c r="O10" s="6"/>
      <c r="P10" s="6"/>
      <c r="Q10" s="6"/>
      <c r="R10" s="6"/>
      <c r="S10" s="6"/>
      <c r="T10" s="6"/>
      <c r="U10" s="6"/>
      <c r="V10" s="6"/>
      <c r="W10" s="6"/>
      <c r="X10" s="6"/>
      <c r="Y10" s="6"/>
      <c r="Z10" s="6"/>
    </row>
    <row r="11" spans="1:26" ht="35.25" customHeight="1">
      <c r="A11" s="76" t="s">
        <v>11</v>
      </c>
      <c r="B11" s="76"/>
      <c r="C11" s="77"/>
      <c r="D11" s="6"/>
      <c r="E11" s="6"/>
      <c r="F11" s="6"/>
      <c r="G11" s="6"/>
      <c r="H11" s="6"/>
      <c r="I11" s="6"/>
      <c r="J11" s="6"/>
      <c r="K11" s="6"/>
      <c r="L11" s="6"/>
      <c r="M11" s="6"/>
      <c r="N11" s="6"/>
      <c r="O11" s="6"/>
      <c r="P11" s="6"/>
      <c r="Q11" s="6"/>
      <c r="R11" s="6"/>
      <c r="S11" s="6"/>
      <c r="T11" s="6"/>
      <c r="U11" s="6"/>
      <c r="V11" s="6"/>
      <c r="W11" s="6"/>
      <c r="X11" s="6"/>
      <c r="Y11" s="6"/>
      <c r="Z11" s="6"/>
    </row>
    <row r="12" spans="1:26" ht="35.25" customHeight="1">
      <c r="A12" s="76" t="s">
        <v>12</v>
      </c>
      <c r="B12" s="78"/>
      <c r="C12" s="79"/>
      <c r="D12" s="6"/>
      <c r="E12" s="6"/>
      <c r="F12" s="6"/>
      <c r="G12" s="6"/>
      <c r="H12" s="6"/>
      <c r="I12" s="6"/>
      <c r="J12" s="6"/>
      <c r="K12" s="6"/>
      <c r="L12" s="6"/>
      <c r="M12" s="6"/>
      <c r="N12" s="6"/>
      <c r="O12" s="6"/>
      <c r="P12" s="6"/>
      <c r="Q12" s="6"/>
      <c r="R12" s="6"/>
      <c r="S12" s="6"/>
      <c r="T12" s="6"/>
      <c r="U12" s="6"/>
      <c r="V12" s="6"/>
      <c r="W12" s="6"/>
      <c r="X12" s="6"/>
      <c r="Y12" s="6"/>
      <c r="Z12" s="6"/>
    </row>
    <row r="13" spans="1:26" ht="16.5">
      <c r="A13" s="4" t="s">
        <v>13</v>
      </c>
      <c r="B13" s="54" t="s">
        <v>14</v>
      </c>
      <c r="C13" s="4" t="s">
        <v>15</v>
      </c>
      <c r="D13" s="6"/>
      <c r="E13" s="6"/>
      <c r="F13" s="6"/>
      <c r="G13" s="6"/>
      <c r="H13" s="6"/>
      <c r="I13" s="6"/>
      <c r="J13" s="6"/>
      <c r="K13" s="6"/>
      <c r="L13" s="6"/>
      <c r="M13" s="6"/>
      <c r="N13" s="6"/>
      <c r="O13" s="6"/>
      <c r="P13" s="6"/>
      <c r="Q13" s="6"/>
      <c r="R13" s="6"/>
      <c r="S13" s="6"/>
      <c r="T13" s="6"/>
      <c r="U13" s="6"/>
      <c r="V13" s="6"/>
      <c r="W13" s="6"/>
      <c r="X13" s="6"/>
      <c r="Y13" s="6"/>
      <c r="Z13" s="6"/>
    </row>
    <row r="14" spans="1:26" ht="64.5" customHeight="1">
      <c r="A14" s="8">
        <v>1.1000000000000001</v>
      </c>
      <c r="B14" s="55" t="s">
        <v>16</v>
      </c>
      <c r="C14" s="9" t="s">
        <v>17</v>
      </c>
      <c r="D14" s="6"/>
      <c r="E14" s="6"/>
      <c r="F14" s="6"/>
      <c r="G14" s="6"/>
      <c r="H14" s="6"/>
      <c r="I14" s="6"/>
      <c r="J14" s="6"/>
      <c r="K14" s="6"/>
      <c r="L14" s="6"/>
      <c r="M14" s="6"/>
      <c r="N14" s="6"/>
      <c r="O14" s="6"/>
      <c r="P14" s="6"/>
      <c r="Q14" s="6"/>
      <c r="R14" s="6"/>
      <c r="S14" s="6"/>
      <c r="T14" s="6"/>
      <c r="U14" s="6"/>
      <c r="V14" s="6"/>
      <c r="W14" s="6"/>
      <c r="X14" s="6"/>
      <c r="Y14" s="6"/>
      <c r="Z14" s="6"/>
    </row>
    <row r="15" spans="1:26" ht="81" customHeight="1">
      <c r="A15" s="8">
        <v>1.2</v>
      </c>
      <c r="B15" s="56" t="s">
        <v>78</v>
      </c>
      <c r="C15" s="9" t="s">
        <v>17</v>
      </c>
      <c r="D15" s="6"/>
      <c r="E15" s="6"/>
      <c r="F15" s="6"/>
      <c r="G15" s="6"/>
      <c r="H15" s="6"/>
      <c r="I15" s="6"/>
      <c r="J15" s="6"/>
      <c r="K15" s="6"/>
      <c r="L15" s="6"/>
      <c r="M15" s="6"/>
      <c r="N15" s="6"/>
      <c r="O15" s="6"/>
      <c r="P15" s="6"/>
      <c r="Q15" s="6"/>
      <c r="R15" s="6"/>
      <c r="S15" s="6"/>
      <c r="T15" s="6"/>
      <c r="U15" s="6"/>
      <c r="V15" s="6"/>
      <c r="W15" s="6"/>
      <c r="X15" s="6"/>
      <c r="Y15" s="6"/>
      <c r="Z15" s="6"/>
    </row>
    <row r="16" spans="1:26" ht="64.5" customHeight="1">
      <c r="A16" s="8">
        <v>1.3</v>
      </c>
      <c r="B16" s="56" t="s">
        <v>79</v>
      </c>
      <c r="C16" s="9" t="s">
        <v>17</v>
      </c>
      <c r="D16" s="6"/>
      <c r="E16" s="6"/>
      <c r="F16" s="6"/>
      <c r="G16" s="6"/>
      <c r="H16" s="6"/>
      <c r="I16" s="6"/>
      <c r="J16" s="6"/>
      <c r="K16" s="6"/>
      <c r="L16" s="6"/>
      <c r="M16" s="6"/>
      <c r="N16" s="6"/>
      <c r="O16" s="6"/>
      <c r="P16" s="6"/>
      <c r="Q16" s="6"/>
      <c r="R16" s="6"/>
      <c r="S16" s="6"/>
      <c r="T16" s="6"/>
      <c r="U16" s="6"/>
      <c r="V16" s="6"/>
      <c r="W16" s="6"/>
      <c r="X16" s="6"/>
      <c r="Y16" s="6"/>
      <c r="Z16" s="6"/>
    </row>
    <row r="17" spans="1:26" ht="48.75" customHeight="1">
      <c r="A17" s="8">
        <v>1.4</v>
      </c>
      <c r="B17" s="56" t="s">
        <v>80</v>
      </c>
      <c r="C17" s="9" t="s">
        <v>21</v>
      </c>
      <c r="D17" s="6"/>
      <c r="E17" s="6"/>
      <c r="F17" s="6"/>
      <c r="G17" s="6"/>
      <c r="H17" s="6"/>
      <c r="I17" s="6"/>
      <c r="J17" s="6"/>
      <c r="K17" s="6"/>
      <c r="L17" s="6"/>
      <c r="M17" s="6"/>
      <c r="N17" s="6"/>
      <c r="O17" s="6"/>
      <c r="P17" s="6"/>
      <c r="Q17" s="6"/>
      <c r="R17" s="6"/>
      <c r="S17" s="6"/>
      <c r="T17" s="6"/>
      <c r="U17" s="6"/>
      <c r="V17" s="6"/>
      <c r="W17" s="6"/>
      <c r="X17" s="6"/>
      <c r="Y17" s="6"/>
      <c r="Z17" s="6"/>
    </row>
    <row r="18" spans="1:26" ht="32.25">
      <c r="A18" s="8">
        <v>1.5</v>
      </c>
      <c r="B18" s="56" t="s">
        <v>22</v>
      </c>
      <c r="C18" s="9" t="s">
        <v>21</v>
      </c>
      <c r="D18" s="6"/>
      <c r="E18" s="6"/>
      <c r="F18" s="6"/>
      <c r="G18" s="6"/>
      <c r="H18" s="6"/>
      <c r="I18" s="6"/>
      <c r="J18" s="6"/>
      <c r="K18" s="6"/>
      <c r="L18" s="6"/>
      <c r="M18" s="6"/>
      <c r="N18" s="6"/>
      <c r="O18" s="6"/>
      <c r="P18" s="6"/>
      <c r="Q18" s="6"/>
      <c r="R18" s="6"/>
      <c r="S18" s="6"/>
      <c r="T18" s="6"/>
      <c r="U18" s="6"/>
      <c r="V18" s="6"/>
      <c r="W18" s="6"/>
      <c r="X18" s="6"/>
      <c r="Y18" s="6"/>
      <c r="Z18" s="6"/>
    </row>
    <row r="19" spans="1:26" ht="32.25" customHeight="1">
      <c r="A19" s="8">
        <v>1.6</v>
      </c>
      <c r="B19" s="56" t="s">
        <v>23</v>
      </c>
      <c r="C19" s="9" t="s">
        <v>17</v>
      </c>
      <c r="D19" s="6"/>
      <c r="E19" s="6"/>
      <c r="F19" s="6"/>
      <c r="G19" s="6"/>
      <c r="H19" s="6"/>
      <c r="I19" s="6"/>
      <c r="J19" s="6"/>
      <c r="K19" s="6"/>
      <c r="L19" s="6"/>
      <c r="M19" s="6"/>
      <c r="N19" s="6"/>
      <c r="O19" s="6"/>
      <c r="P19" s="6"/>
      <c r="Q19" s="6"/>
      <c r="R19" s="6"/>
      <c r="S19" s="6"/>
      <c r="T19" s="6"/>
      <c r="U19" s="6"/>
      <c r="V19" s="6"/>
      <c r="W19" s="6"/>
      <c r="X19" s="6"/>
      <c r="Y19" s="6"/>
      <c r="Z19" s="6"/>
    </row>
    <row r="20" spans="1:26" ht="81">
      <c r="A20" s="8">
        <v>1.7</v>
      </c>
      <c r="B20" s="56" t="s">
        <v>24</v>
      </c>
      <c r="C20" s="9" t="s">
        <v>17</v>
      </c>
      <c r="D20" s="6"/>
      <c r="E20" s="6"/>
      <c r="F20" s="6"/>
      <c r="G20" s="6"/>
      <c r="H20" s="6"/>
      <c r="I20" s="6"/>
      <c r="J20" s="6"/>
      <c r="K20" s="6"/>
      <c r="L20" s="6"/>
      <c r="M20" s="6"/>
      <c r="N20" s="6"/>
      <c r="O20" s="6"/>
      <c r="P20" s="6"/>
      <c r="Q20" s="6"/>
      <c r="R20" s="6"/>
      <c r="S20" s="6"/>
      <c r="T20" s="6"/>
      <c r="U20" s="6"/>
      <c r="V20" s="6"/>
      <c r="W20" s="6"/>
      <c r="X20" s="6"/>
      <c r="Y20" s="6"/>
      <c r="Z20" s="6"/>
    </row>
    <row r="21" spans="1:26" ht="255.75" customHeight="1">
      <c r="A21" s="8" t="s">
        <v>25</v>
      </c>
      <c r="B21" s="57" t="s">
        <v>26</v>
      </c>
      <c r="C21" s="52" t="s">
        <v>27</v>
      </c>
      <c r="D21" s="6"/>
      <c r="E21" s="6"/>
      <c r="F21" s="6"/>
      <c r="G21" s="6"/>
      <c r="H21" s="6"/>
      <c r="I21" s="6"/>
      <c r="J21" s="6"/>
      <c r="K21" s="6"/>
      <c r="L21" s="6"/>
      <c r="M21" s="6"/>
      <c r="N21" s="6"/>
      <c r="O21" s="6"/>
      <c r="P21" s="6"/>
      <c r="Q21" s="6"/>
      <c r="R21" s="6"/>
      <c r="S21" s="6"/>
      <c r="T21" s="6"/>
      <c r="U21" s="6"/>
      <c r="V21" s="6"/>
      <c r="W21" s="6"/>
      <c r="X21" s="6"/>
      <c r="Y21" s="6"/>
      <c r="Z21" s="6"/>
    </row>
    <row r="22" spans="1:26" ht="16.5">
      <c r="A22" s="11"/>
      <c r="B22" s="58" t="s">
        <v>28</v>
      </c>
      <c r="C22" s="12">
        <f>7-(COUNTIF(C14:C20,"does not meet expectations - 0 points"))</f>
        <v>5</v>
      </c>
      <c r="D22" s="6"/>
      <c r="E22" s="6"/>
      <c r="F22" s="6"/>
      <c r="G22" s="6"/>
      <c r="H22" s="6"/>
      <c r="I22" s="6"/>
      <c r="J22" s="6"/>
      <c r="K22" s="6"/>
      <c r="L22" s="6"/>
      <c r="M22" s="6"/>
      <c r="N22" s="6"/>
      <c r="O22" s="6"/>
      <c r="P22" s="6"/>
      <c r="Q22" s="6"/>
      <c r="R22" s="6"/>
      <c r="S22" s="6"/>
      <c r="T22" s="6"/>
      <c r="U22" s="6"/>
      <c r="V22" s="6"/>
      <c r="W22" s="6"/>
      <c r="X22" s="6"/>
      <c r="Y22" s="6"/>
      <c r="Z22" s="6"/>
    </row>
    <row r="23" spans="1:26" ht="17.100000000000001" customHeight="1">
      <c r="A23" s="4" t="s">
        <v>13</v>
      </c>
      <c r="B23" s="54" t="s">
        <v>81</v>
      </c>
      <c r="C23" s="4" t="s">
        <v>15</v>
      </c>
      <c r="D23" s="6"/>
      <c r="E23" s="6"/>
      <c r="F23" s="6"/>
      <c r="G23" s="6"/>
      <c r="H23" s="6"/>
      <c r="I23" s="6"/>
      <c r="J23" s="6"/>
      <c r="K23" s="6"/>
      <c r="L23" s="6"/>
      <c r="M23" s="6"/>
      <c r="N23" s="6"/>
      <c r="O23" s="6"/>
      <c r="P23" s="6"/>
      <c r="Q23" s="6"/>
      <c r="R23" s="6"/>
      <c r="S23" s="6"/>
      <c r="T23" s="6"/>
      <c r="U23" s="6"/>
      <c r="V23" s="6"/>
      <c r="W23" s="6"/>
      <c r="X23" s="6"/>
      <c r="Y23" s="6"/>
      <c r="Z23" s="6"/>
    </row>
    <row r="24" spans="1:26" ht="32.25" customHeight="1">
      <c r="A24" s="8">
        <v>2.1</v>
      </c>
      <c r="B24" s="83" t="s">
        <v>30</v>
      </c>
      <c r="C24" s="9" t="s">
        <v>21</v>
      </c>
      <c r="D24" s="6"/>
      <c r="E24" s="6"/>
      <c r="F24" s="6"/>
      <c r="G24" s="6"/>
      <c r="H24" s="6"/>
      <c r="I24" s="6"/>
      <c r="J24" s="6"/>
      <c r="K24" s="6"/>
      <c r="L24" s="6"/>
      <c r="M24" s="6"/>
      <c r="N24" s="6"/>
      <c r="O24" s="6"/>
      <c r="P24" s="6"/>
      <c r="Q24" s="6"/>
      <c r="R24" s="6"/>
      <c r="S24" s="6"/>
      <c r="T24" s="6"/>
      <c r="U24" s="6"/>
      <c r="V24" s="6"/>
      <c r="W24" s="6"/>
      <c r="X24" s="6"/>
      <c r="Y24" s="6"/>
      <c r="Z24" s="6"/>
    </row>
    <row r="25" spans="1:26" ht="96.75">
      <c r="A25" s="8">
        <v>2.2000000000000002</v>
      </c>
      <c r="B25" s="84" t="s">
        <v>82</v>
      </c>
      <c r="C25" s="9" t="s">
        <v>17</v>
      </c>
      <c r="D25" s="6"/>
      <c r="E25" s="6"/>
      <c r="F25" s="6"/>
      <c r="G25" s="6"/>
      <c r="H25" s="6"/>
      <c r="I25" s="6"/>
      <c r="J25" s="6"/>
      <c r="K25" s="6"/>
      <c r="L25" s="6"/>
      <c r="M25" s="6"/>
      <c r="N25" s="6"/>
      <c r="O25" s="6"/>
      <c r="P25" s="6"/>
      <c r="Q25" s="6"/>
      <c r="R25" s="6"/>
      <c r="S25" s="6"/>
      <c r="T25" s="6"/>
      <c r="U25" s="6"/>
      <c r="V25" s="6"/>
      <c r="W25" s="6"/>
      <c r="X25" s="6"/>
      <c r="Y25" s="6"/>
      <c r="Z25" s="6"/>
    </row>
    <row r="26" spans="1:26" ht="48.75">
      <c r="A26" s="8">
        <v>2.2999999999999998</v>
      </c>
      <c r="B26" s="84" t="s">
        <v>83</v>
      </c>
      <c r="C26" s="9" t="s">
        <v>17</v>
      </c>
      <c r="D26" s="6"/>
      <c r="E26" s="6"/>
      <c r="F26" s="6"/>
      <c r="G26" s="6"/>
      <c r="H26" s="6"/>
      <c r="I26" s="6"/>
      <c r="J26" s="6"/>
      <c r="K26" s="6"/>
      <c r="L26" s="6"/>
      <c r="M26" s="6"/>
      <c r="N26" s="6"/>
      <c r="O26" s="6"/>
      <c r="P26" s="6"/>
      <c r="Q26" s="6"/>
      <c r="R26" s="6"/>
      <c r="S26" s="6"/>
      <c r="T26" s="6"/>
      <c r="U26" s="6"/>
      <c r="V26" s="6"/>
      <c r="W26" s="6"/>
      <c r="X26" s="6"/>
      <c r="Y26" s="6"/>
      <c r="Z26" s="6"/>
    </row>
    <row r="27" spans="1:26" ht="48.75">
      <c r="A27" s="8">
        <v>2.4</v>
      </c>
      <c r="B27" s="56" t="s">
        <v>33</v>
      </c>
      <c r="C27" s="9" t="s">
        <v>17</v>
      </c>
      <c r="D27" s="6"/>
      <c r="E27" s="6"/>
      <c r="F27" s="6"/>
      <c r="G27" s="6"/>
      <c r="H27" s="6"/>
      <c r="I27" s="6"/>
      <c r="J27" s="6"/>
      <c r="K27" s="6"/>
      <c r="L27" s="6"/>
      <c r="M27" s="6"/>
      <c r="N27" s="6"/>
      <c r="O27" s="6"/>
      <c r="P27" s="6"/>
      <c r="Q27" s="6"/>
      <c r="R27" s="6"/>
      <c r="S27" s="6"/>
      <c r="T27" s="6"/>
      <c r="U27" s="6"/>
      <c r="V27" s="6"/>
      <c r="W27" s="6"/>
      <c r="X27" s="6"/>
      <c r="Y27" s="6"/>
      <c r="Z27" s="6"/>
    </row>
    <row r="28" spans="1:26" ht="81" customHeight="1">
      <c r="A28" s="8">
        <v>2.5</v>
      </c>
      <c r="B28" s="56" t="s">
        <v>84</v>
      </c>
      <c r="C28" s="9" t="s">
        <v>17</v>
      </c>
      <c r="D28" s="6"/>
      <c r="E28" s="6"/>
      <c r="F28" s="6"/>
      <c r="G28" s="6"/>
      <c r="H28" s="6"/>
      <c r="I28" s="6"/>
      <c r="J28" s="6"/>
      <c r="K28" s="6"/>
      <c r="L28" s="6"/>
      <c r="M28" s="6"/>
      <c r="N28" s="6"/>
      <c r="O28" s="6"/>
      <c r="P28" s="6"/>
      <c r="Q28" s="6"/>
      <c r="R28" s="6"/>
      <c r="S28" s="6"/>
      <c r="T28" s="6"/>
      <c r="U28" s="6"/>
      <c r="V28" s="6"/>
      <c r="W28" s="6"/>
      <c r="X28" s="6"/>
      <c r="Y28" s="6"/>
      <c r="Z28" s="6"/>
    </row>
    <row r="29" spans="1:26" ht="38.25" customHeight="1">
      <c r="A29" s="8">
        <v>2.6</v>
      </c>
      <c r="B29" s="56" t="s">
        <v>85</v>
      </c>
      <c r="C29" s="9" t="s">
        <v>17</v>
      </c>
      <c r="D29" s="6"/>
      <c r="E29" s="6"/>
      <c r="F29" s="6"/>
      <c r="G29" s="6"/>
      <c r="H29" s="6"/>
      <c r="I29" s="6"/>
      <c r="J29" s="6"/>
      <c r="K29" s="6"/>
      <c r="L29" s="6"/>
      <c r="M29" s="6"/>
      <c r="N29" s="6"/>
      <c r="O29" s="6"/>
      <c r="P29" s="6"/>
      <c r="Q29" s="6"/>
      <c r="R29" s="6"/>
      <c r="S29" s="6"/>
      <c r="T29" s="6"/>
      <c r="U29" s="6"/>
      <c r="V29" s="6"/>
      <c r="W29" s="6"/>
      <c r="X29" s="6"/>
      <c r="Y29" s="6"/>
      <c r="Z29" s="6"/>
    </row>
    <row r="30" spans="1:26" ht="48.75">
      <c r="A30" s="8">
        <v>2.7</v>
      </c>
      <c r="B30" s="56" t="s">
        <v>86</v>
      </c>
      <c r="C30" s="9" t="s">
        <v>17</v>
      </c>
      <c r="D30" s="6"/>
      <c r="E30" s="6"/>
      <c r="F30" s="6"/>
      <c r="G30" s="6"/>
      <c r="H30" s="6"/>
      <c r="I30" s="6"/>
      <c r="J30" s="6"/>
      <c r="K30" s="6"/>
      <c r="L30" s="6"/>
      <c r="M30" s="6"/>
      <c r="N30" s="6"/>
      <c r="O30" s="6"/>
      <c r="P30" s="6"/>
      <c r="Q30" s="6"/>
      <c r="R30" s="6"/>
      <c r="S30" s="6"/>
      <c r="T30" s="6"/>
      <c r="U30" s="6"/>
      <c r="V30" s="6"/>
      <c r="W30" s="6"/>
      <c r="X30" s="6"/>
      <c r="Y30" s="6"/>
      <c r="Z30" s="6"/>
    </row>
    <row r="31" spans="1:26" ht="32.25">
      <c r="A31" s="8">
        <v>2.8</v>
      </c>
      <c r="B31" s="56" t="s">
        <v>37</v>
      </c>
      <c r="C31" s="9" t="s">
        <v>21</v>
      </c>
      <c r="D31" s="6"/>
      <c r="E31" s="6"/>
      <c r="F31" s="6"/>
      <c r="G31" s="6"/>
      <c r="H31" s="6"/>
      <c r="I31" s="6"/>
      <c r="J31" s="6"/>
      <c r="K31" s="6"/>
      <c r="L31" s="6"/>
      <c r="M31" s="6"/>
      <c r="N31" s="6"/>
      <c r="O31" s="6"/>
      <c r="P31" s="6"/>
      <c r="Q31" s="6"/>
      <c r="R31" s="6"/>
      <c r="S31" s="6"/>
      <c r="T31" s="6"/>
      <c r="U31" s="6"/>
      <c r="V31" s="6"/>
      <c r="W31" s="6"/>
      <c r="X31" s="6"/>
      <c r="Y31" s="6"/>
      <c r="Z31" s="6"/>
    </row>
    <row r="32" spans="1:26" ht="32.25" customHeight="1">
      <c r="A32" s="8">
        <v>2.9</v>
      </c>
      <c r="B32" s="56" t="s">
        <v>23</v>
      </c>
      <c r="C32" s="9" t="s">
        <v>17</v>
      </c>
      <c r="D32" s="6"/>
      <c r="E32" s="6"/>
      <c r="F32" s="6"/>
      <c r="G32" s="6"/>
      <c r="H32" s="6"/>
      <c r="I32" s="6"/>
      <c r="J32" s="6"/>
      <c r="K32" s="6"/>
      <c r="L32" s="6"/>
      <c r="M32" s="6"/>
      <c r="N32" s="6"/>
      <c r="O32" s="6"/>
      <c r="P32" s="6"/>
      <c r="Q32" s="6"/>
      <c r="R32" s="6"/>
      <c r="S32" s="6"/>
      <c r="T32" s="6"/>
      <c r="U32" s="6"/>
      <c r="V32" s="6"/>
      <c r="W32" s="6"/>
      <c r="X32" s="6"/>
      <c r="Y32" s="6"/>
      <c r="Z32" s="6"/>
    </row>
    <row r="33" spans="1:26" ht="84" customHeight="1">
      <c r="A33" s="10">
        <v>2.1</v>
      </c>
      <c r="B33" s="56" t="s">
        <v>38</v>
      </c>
      <c r="C33" s="9" t="s">
        <v>21</v>
      </c>
      <c r="D33" s="6"/>
      <c r="E33" s="6"/>
      <c r="F33" s="6"/>
      <c r="G33" s="6"/>
      <c r="H33" s="6"/>
      <c r="I33" s="6"/>
      <c r="J33" s="6"/>
      <c r="K33" s="6"/>
      <c r="L33" s="6"/>
      <c r="M33" s="6"/>
      <c r="N33" s="6"/>
      <c r="O33" s="6"/>
      <c r="P33" s="6"/>
      <c r="Q33" s="6"/>
      <c r="R33" s="6"/>
      <c r="S33" s="6"/>
      <c r="T33" s="6"/>
      <c r="U33" s="6"/>
      <c r="V33" s="6"/>
      <c r="W33" s="6"/>
      <c r="X33" s="6"/>
      <c r="Y33" s="6"/>
      <c r="Z33" s="6"/>
    </row>
    <row r="34" spans="1:26" ht="299.25" customHeight="1">
      <c r="A34" s="8" t="s">
        <v>25</v>
      </c>
      <c r="B34" s="57" t="s">
        <v>39</v>
      </c>
      <c r="C34" s="52" t="s">
        <v>27</v>
      </c>
      <c r="D34" s="6"/>
      <c r="E34" s="6"/>
      <c r="F34" s="6"/>
      <c r="G34" s="6"/>
      <c r="H34" s="6"/>
      <c r="I34" s="6"/>
      <c r="J34" s="6"/>
      <c r="K34" s="6"/>
      <c r="L34" s="6"/>
      <c r="M34" s="6"/>
      <c r="N34" s="6"/>
      <c r="O34" s="6"/>
      <c r="P34" s="6"/>
      <c r="Q34" s="6"/>
      <c r="R34" s="6"/>
      <c r="S34" s="6"/>
      <c r="T34" s="6"/>
      <c r="U34" s="6"/>
      <c r="V34" s="6"/>
      <c r="W34" s="6"/>
      <c r="X34" s="6"/>
      <c r="Y34" s="6"/>
      <c r="Z34" s="6"/>
    </row>
    <row r="35" spans="1:26" ht="16.5">
      <c r="A35" s="11"/>
      <c r="B35" s="58" t="s">
        <v>40</v>
      </c>
      <c r="C35" s="12">
        <f>10-(COUNTIF(C24:C33,"does not meet expectations - 0 points"))</f>
        <v>7</v>
      </c>
      <c r="D35" s="6"/>
      <c r="E35" s="6"/>
      <c r="F35" s="6"/>
      <c r="G35" s="6"/>
      <c r="H35" s="6"/>
      <c r="I35" s="6"/>
      <c r="J35" s="6"/>
      <c r="K35" s="6"/>
      <c r="L35" s="6"/>
      <c r="M35" s="6"/>
      <c r="N35" s="6"/>
      <c r="O35" s="6"/>
      <c r="P35" s="6"/>
      <c r="Q35" s="6"/>
      <c r="R35" s="6"/>
      <c r="S35" s="6"/>
      <c r="T35" s="6"/>
      <c r="U35" s="6"/>
      <c r="V35" s="6"/>
      <c r="W35" s="6"/>
      <c r="X35" s="6"/>
      <c r="Y35" s="6"/>
      <c r="Z35" s="6"/>
    </row>
    <row r="36" spans="1:26" ht="16.5">
      <c r="A36" s="4" t="s">
        <v>13</v>
      </c>
      <c r="B36" s="54" t="s">
        <v>87</v>
      </c>
      <c r="C36" s="4" t="s">
        <v>15</v>
      </c>
      <c r="D36" s="6"/>
      <c r="E36" s="6"/>
      <c r="F36" s="6"/>
      <c r="G36" s="6"/>
      <c r="H36" s="6"/>
      <c r="I36" s="6"/>
      <c r="J36" s="6"/>
      <c r="K36" s="6"/>
      <c r="L36" s="6"/>
      <c r="M36" s="6"/>
      <c r="N36" s="6"/>
      <c r="O36" s="6"/>
      <c r="P36" s="6"/>
      <c r="Q36" s="6"/>
      <c r="R36" s="6"/>
      <c r="S36" s="6"/>
      <c r="T36" s="6"/>
      <c r="U36" s="6"/>
      <c r="V36" s="6"/>
      <c r="W36" s="6"/>
      <c r="X36" s="6"/>
      <c r="Y36" s="6"/>
      <c r="Z36" s="6"/>
    </row>
    <row r="37" spans="1:26" ht="48.75" customHeight="1">
      <c r="A37" s="8">
        <v>3.1</v>
      </c>
      <c r="B37" s="55" t="s">
        <v>88</v>
      </c>
      <c r="C37" s="9" t="s">
        <v>21</v>
      </c>
      <c r="D37" s="6"/>
      <c r="E37" s="6"/>
      <c r="F37" s="6"/>
      <c r="G37" s="6"/>
      <c r="H37" s="6"/>
      <c r="I37" s="6"/>
      <c r="J37" s="6"/>
      <c r="K37" s="6"/>
      <c r="L37" s="6"/>
      <c r="M37" s="6"/>
      <c r="N37" s="6"/>
      <c r="O37" s="6"/>
      <c r="P37" s="6"/>
      <c r="Q37" s="6"/>
      <c r="R37" s="6"/>
      <c r="S37" s="6"/>
      <c r="T37" s="6"/>
      <c r="U37" s="6"/>
      <c r="V37" s="6"/>
      <c r="W37" s="6"/>
      <c r="X37" s="6"/>
      <c r="Y37" s="6"/>
      <c r="Z37" s="6"/>
    </row>
    <row r="38" spans="1:26" ht="52.5" customHeight="1">
      <c r="A38" s="8">
        <v>3.2</v>
      </c>
      <c r="B38" s="56" t="s">
        <v>43</v>
      </c>
      <c r="C38" s="9" t="s">
        <v>17</v>
      </c>
      <c r="D38" s="6"/>
      <c r="E38" s="6"/>
      <c r="F38" s="6"/>
      <c r="G38" s="6"/>
      <c r="H38" s="6"/>
      <c r="I38" s="6"/>
      <c r="J38" s="6"/>
      <c r="K38" s="6"/>
      <c r="L38" s="6"/>
      <c r="M38" s="6"/>
      <c r="N38" s="6"/>
      <c r="O38" s="6"/>
      <c r="P38" s="6"/>
      <c r="Q38" s="6"/>
      <c r="R38" s="6"/>
      <c r="S38" s="6"/>
      <c r="T38" s="6"/>
      <c r="U38" s="6"/>
      <c r="V38" s="6"/>
      <c r="W38" s="6"/>
      <c r="X38" s="6"/>
      <c r="Y38" s="6"/>
      <c r="Z38" s="6"/>
    </row>
    <row r="39" spans="1:26" ht="48.75" customHeight="1">
      <c r="A39" s="8">
        <v>3.3</v>
      </c>
      <c r="B39" s="56" t="s">
        <v>89</v>
      </c>
      <c r="C39" s="9" t="s">
        <v>17</v>
      </c>
      <c r="D39" s="6"/>
      <c r="E39" s="6"/>
      <c r="F39" s="6"/>
      <c r="G39" s="6"/>
      <c r="H39" s="6"/>
      <c r="I39" s="6"/>
      <c r="J39" s="6"/>
      <c r="K39" s="6"/>
      <c r="L39" s="6"/>
      <c r="M39" s="6"/>
      <c r="N39" s="6"/>
      <c r="O39" s="6"/>
      <c r="P39" s="6"/>
      <c r="Q39" s="6"/>
      <c r="R39" s="6"/>
      <c r="S39" s="6"/>
      <c r="T39" s="6"/>
      <c r="U39" s="6"/>
      <c r="V39" s="6"/>
      <c r="W39" s="6"/>
      <c r="X39" s="6"/>
      <c r="Y39" s="6"/>
      <c r="Z39" s="6"/>
    </row>
    <row r="40" spans="1:26" ht="81">
      <c r="A40" s="8">
        <v>3.4</v>
      </c>
      <c r="B40" s="56" t="s">
        <v>45</v>
      </c>
      <c r="C40" s="9" t="s">
        <v>17</v>
      </c>
      <c r="D40" s="6"/>
      <c r="E40" s="6"/>
      <c r="F40" s="6"/>
      <c r="G40" s="6"/>
      <c r="H40" s="6"/>
      <c r="I40" s="6"/>
      <c r="J40" s="6"/>
      <c r="K40" s="6"/>
      <c r="L40" s="6"/>
      <c r="M40" s="6"/>
      <c r="N40" s="6"/>
      <c r="O40" s="6"/>
      <c r="P40" s="6"/>
      <c r="Q40" s="6"/>
      <c r="R40" s="6"/>
      <c r="S40" s="6"/>
      <c r="T40" s="6"/>
      <c r="U40" s="6"/>
      <c r="V40" s="6"/>
      <c r="W40" s="6"/>
      <c r="X40" s="6"/>
      <c r="Y40" s="6"/>
      <c r="Z40" s="6"/>
    </row>
    <row r="41" spans="1:26" ht="177" customHeight="1">
      <c r="A41" s="8" t="s">
        <v>25</v>
      </c>
      <c r="B41" s="57" t="s">
        <v>90</v>
      </c>
      <c r="C41" s="52" t="s">
        <v>27</v>
      </c>
      <c r="D41" s="6"/>
      <c r="E41" s="6"/>
      <c r="F41" s="6"/>
      <c r="G41" s="6"/>
      <c r="H41" s="6"/>
      <c r="I41" s="6"/>
      <c r="J41" s="6"/>
      <c r="K41" s="6"/>
      <c r="L41" s="6"/>
      <c r="M41" s="6"/>
      <c r="N41" s="6"/>
      <c r="O41" s="6"/>
      <c r="P41" s="6"/>
      <c r="Q41" s="6"/>
      <c r="R41" s="6"/>
      <c r="S41" s="6"/>
      <c r="T41" s="6"/>
      <c r="U41" s="6"/>
      <c r="V41" s="6"/>
      <c r="W41" s="6"/>
      <c r="X41" s="6"/>
      <c r="Y41" s="6"/>
      <c r="Z41" s="6"/>
    </row>
    <row r="42" spans="1:26" ht="16.5">
      <c r="A42" s="11"/>
      <c r="B42" s="58" t="s">
        <v>47</v>
      </c>
      <c r="C42" s="12">
        <f>4-(COUNTIF(C37:C40,"does not meet expectations - 0 points"))</f>
        <v>3</v>
      </c>
      <c r="D42" s="6"/>
      <c r="E42" s="6"/>
      <c r="F42" s="6"/>
      <c r="G42" s="6"/>
      <c r="H42" s="6"/>
      <c r="I42" s="6"/>
      <c r="J42" s="6"/>
      <c r="K42" s="6"/>
      <c r="L42" s="6"/>
      <c r="M42" s="6"/>
      <c r="N42" s="6"/>
      <c r="O42" s="6"/>
      <c r="P42" s="6"/>
      <c r="Q42" s="6"/>
      <c r="R42" s="6"/>
      <c r="S42" s="6"/>
      <c r="T42" s="6"/>
      <c r="U42" s="6"/>
      <c r="V42" s="6"/>
      <c r="W42" s="6"/>
      <c r="X42" s="6"/>
      <c r="Y42" s="6"/>
      <c r="Z42" s="6"/>
    </row>
    <row r="43" spans="1:26" ht="16.5">
      <c r="A43" s="4" t="s">
        <v>13</v>
      </c>
      <c r="B43" s="54" t="s">
        <v>48</v>
      </c>
      <c r="C43" s="4" t="s">
        <v>15</v>
      </c>
      <c r="D43" s="6"/>
      <c r="E43" s="6"/>
      <c r="F43" s="6"/>
      <c r="G43" s="6"/>
      <c r="H43" s="6"/>
      <c r="I43" s="6"/>
      <c r="J43" s="6"/>
      <c r="K43" s="6"/>
      <c r="L43" s="6"/>
      <c r="M43" s="6"/>
      <c r="N43" s="6"/>
      <c r="O43" s="6"/>
      <c r="P43" s="6"/>
      <c r="Q43" s="6"/>
      <c r="R43" s="6"/>
      <c r="S43" s="6"/>
      <c r="T43" s="6"/>
      <c r="U43" s="6"/>
      <c r="V43" s="6"/>
      <c r="W43" s="6"/>
      <c r="X43" s="6"/>
      <c r="Y43" s="6"/>
      <c r="Z43" s="6"/>
    </row>
    <row r="44" spans="1:26" ht="48.75" customHeight="1">
      <c r="A44" s="8">
        <v>4.0999999999999996</v>
      </c>
      <c r="B44" s="55" t="s">
        <v>49</v>
      </c>
      <c r="C44" s="9" t="s">
        <v>17</v>
      </c>
      <c r="D44" s="6"/>
      <c r="E44" s="6"/>
      <c r="F44" s="6"/>
      <c r="G44" s="6"/>
      <c r="H44" s="6"/>
      <c r="I44" s="6"/>
      <c r="J44" s="6"/>
      <c r="K44" s="6"/>
      <c r="L44" s="6"/>
      <c r="M44" s="6"/>
      <c r="N44" s="6"/>
      <c r="O44" s="6"/>
      <c r="P44" s="6"/>
      <c r="Q44" s="6"/>
      <c r="R44" s="6"/>
      <c r="S44" s="6"/>
      <c r="T44" s="6"/>
      <c r="U44" s="6"/>
      <c r="V44" s="6"/>
      <c r="W44" s="6"/>
      <c r="X44" s="6"/>
      <c r="Y44" s="6"/>
      <c r="Z44" s="6"/>
    </row>
    <row r="45" spans="1:26" ht="16.5">
      <c r="A45" s="8">
        <v>4.2</v>
      </c>
      <c r="B45" s="56" t="s">
        <v>50</v>
      </c>
      <c r="C45" s="9" t="s">
        <v>17</v>
      </c>
      <c r="D45" s="6"/>
      <c r="E45" s="6"/>
      <c r="F45" s="6"/>
      <c r="G45" s="6"/>
      <c r="H45" s="6"/>
      <c r="I45" s="6"/>
      <c r="J45" s="6"/>
      <c r="K45" s="6"/>
      <c r="L45" s="6"/>
      <c r="M45" s="6"/>
      <c r="N45" s="6"/>
      <c r="O45" s="6"/>
      <c r="P45" s="6"/>
      <c r="Q45" s="6"/>
      <c r="R45" s="6"/>
      <c r="S45" s="6"/>
      <c r="T45" s="6"/>
      <c r="U45" s="6"/>
      <c r="V45" s="6"/>
      <c r="W45" s="6"/>
      <c r="X45" s="6"/>
      <c r="Y45" s="6"/>
      <c r="Z45" s="6"/>
    </row>
    <row r="46" spans="1:26" ht="32.25">
      <c r="A46" s="8">
        <v>4.3</v>
      </c>
      <c r="B46" s="56" t="s">
        <v>51</v>
      </c>
      <c r="C46" s="9" t="s">
        <v>17</v>
      </c>
      <c r="D46" s="6"/>
      <c r="E46" s="6"/>
      <c r="F46" s="6"/>
      <c r="G46" s="6"/>
      <c r="H46" s="6"/>
      <c r="I46" s="6"/>
      <c r="J46" s="6"/>
      <c r="K46" s="6"/>
      <c r="L46" s="6"/>
      <c r="M46" s="6"/>
      <c r="N46" s="6"/>
      <c r="O46" s="6"/>
      <c r="P46" s="6"/>
      <c r="Q46" s="6"/>
      <c r="R46" s="6"/>
      <c r="S46" s="6"/>
      <c r="T46" s="6"/>
      <c r="U46" s="6"/>
      <c r="V46" s="6"/>
      <c r="W46" s="6"/>
      <c r="X46" s="6"/>
      <c r="Y46" s="6"/>
      <c r="Z46" s="6"/>
    </row>
    <row r="47" spans="1:26" ht="48.75">
      <c r="A47" s="8">
        <v>4.4000000000000004</v>
      </c>
      <c r="B47" s="56" t="s">
        <v>91</v>
      </c>
      <c r="C47" s="9" t="s">
        <v>17</v>
      </c>
      <c r="D47" s="6"/>
      <c r="E47" s="6"/>
      <c r="F47" s="6"/>
      <c r="G47" s="6"/>
      <c r="H47" s="6"/>
      <c r="I47" s="6"/>
      <c r="J47" s="6"/>
      <c r="K47" s="6"/>
      <c r="L47" s="6"/>
      <c r="M47" s="6"/>
      <c r="N47" s="6"/>
      <c r="O47" s="6"/>
      <c r="P47" s="6"/>
      <c r="Q47" s="6"/>
      <c r="R47" s="6"/>
      <c r="S47" s="6"/>
      <c r="T47" s="6"/>
      <c r="U47" s="6"/>
      <c r="V47" s="6"/>
      <c r="W47" s="6"/>
      <c r="X47" s="6"/>
      <c r="Y47" s="6"/>
      <c r="Z47" s="6"/>
    </row>
    <row r="48" spans="1:26" ht="50.25" customHeight="1">
      <c r="A48" s="8">
        <v>4.5</v>
      </c>
      <c r="B48" s="56" t="s">
        <v>53</v>
      </c>
      <c r="C48" s="9" t="s">
        <v>17</v>
      </c>
      <c r="D48" s="6"/>
      <c r="E48" s="6"/>
      <c r="F48" s="6"/>
      <c r="G48" s="6"/>
      <c r="H48" s="6"/>
      <c r="I48" s="6"/>
      <c r="J48" s="6"/>
      <c r="K48" s="6"/>
      <c r="L48" s="6"/>
      <c r="M48" s="6"/>
      <c r="N48" s="6"/>
      <c r="O48" s="6"/>
      <c r="P48" s="6"/>
      <c r="Q48" s="6"/>
      <c r="R48" s="6"/>
      <c r="S48" s="6"/>
      <c r="T48" s="6"/>
      <c r="U48" s="6"/>
      <c r="V48" s="6"/>
      <c r="W48" s="6"/>
      <c r="X48" s="6"/>
      <c r="Y48" s="6"/>
      <c r="Z48" s="6"/>
    </row>
    <row r="49" spans="1:26" ht="48.75" customHeight="1">
      <c r="A49" s="8">
        <v>4.5999999999999996</v>
      </c>
      <c r="B49" s="56" t="s">
        <v>92</v>
      </c>
      <c r="C49" s="9" t="s">
        <v>17</v>
      </c>
      <c r="D49" s="6"/>
      <c r="E49" s="6"/>
      <c r="F49" s="6"/>
      <c r="G49" s="6"/>
      <c r="H49" s="6"/>
      <c r="I49" s="6"/>
      <c r="J49" s="6"/>
      <c r="K49" s="6"/>
      <c r="L49" s="6"/>
      <c r="M49" s="6"/>
      <c r="N49" s="6"/>
      <c r="O49" s="6"/>
      <c r="P49" s="6"/>
      <c r="Q49" s="6"/>
      <c r="R49" s="6"/>
      <c r="S49" s="6"/>
      <c r="T49" s="6"/>
      <c r="U49" s="6"/>
      <c r="V49" s="6"/>
      <c r="W49" s="6"/>
      <c r="X49" s="6"/>
      <c r="Y49" s="6"/>
      <c r="Z49" s="6"/>
    </row>
    <row r="50" spans="1:26" ht="64.5">
      <c r="A50" s="8">
        <v>4.7</v>
      </c>
      <c r="B50" s="56" t="s">
        <v>93</v>
      </c>
      <c r="C50" s="9" t="s">
        <v>21</v>
      </c>
      <c r="D50" s="6"/>
      <c r="E50" s="6"/>
      <c r="F50" s="6"/>
      <c r="G50" s="6"/>
      <c r="H50" s="6"/>
      <c r="I50" s="6"/>
      <c r="J50" s="6"/>
      <c r="K50" s="6"/>
      <c r="L50" s="6"/>
      <c r="M50" s="6"/>
      <c r="N50" s="6"/>
      <c r="O50" s="6"/>
      <c r="P50" s="6"/>
      <c r="Q50" s="6"/>
      <c r="R50" s="6"/>
      <c r="S50" s="6"/>
      <c r="T50" s="6"/>
      <c r="U50" s="6"/>
      <c r="V50" s="6"/>
      <c r="W50" s="6"/>
      <c r="X50" s="6"/>
      <c r="Y50" s="6"/>
      <c r="Z50" s="6"/>
    </row>
    <row r="51" spans="1:26" ht="66.75" customHeight="1">
      <c r="A51" s="8">
        <v>4.8</v>
      </c>
      <c r="B51" s="56" t="s">
        <v>94</v>
      </c>
      <c r="C51" s="9" t="s">
        <v>17</v>
      </c>
      <c r="D51" s="6"/>
      <c r="E51" s="6"/>
      <c r="F51" s="6"/>
      <c r="G51" s="6"/>
      <c r="H51" s="6"/>
      <c r="I51" s="6"/>
      <c r="J51" s="6"/>
      <c r="K51" s="6"/>
      <c r="L51" s="6"/>
      <c r="M51" s="6"/>
      <c r="N51" s="6"/>
      <c r="O51" s="6"/>
      <c r="P51" s="6"/>
      <c r="Q51" s="6"/>
      <c r="R51" s="6"/>
      <c r="S51" s="6"/>
      <c r="T51" s="6"/>
      <c r="U51" s="6"/>
      <c r="V51" s="6"/>
      <c r="W51" s="6"/>
      <c r="X51" s="6"/>
      <c r="Y51" s="6"/>
      <c r="Z51" s="6"/>
    </row>
    <row r="52" spans="1:26" ht="69.75" customHeight="1">
      <c r="A52" s="8">
        <v>4.9000000000000004</v>
      </c>
      <c r="B52" s="56" t="s">
        <v>95</v>
      </c>
      <c r="C52" s="9" t="s">
        <v>17</v>
      </c>
      <c r="D52" s="6"/>
      <c r="E52" s="6"/>
      <c r="F52" s="6"/>
      <c r="G52" s="6"/>
      <c r="H52" s="6"/>
      <c r="I52" s="6"/>
      <c r="J52" s="6"/>
      <c r="K52" s="6"/>
      <c r="L52" s="6"/>
      <c r="M52" s="6"/>
      <c r="N52" s="6"/>
      <c r="O52" s="6"/>
      <c r="P52" s="6"/>
      <c r="Q52" s="6"/>
      <c r="R52" s="6"/>
      <c r="S52" s="6"/>
      <c r="T52" s="6"/>
      <c r="U52" s="6"/>
      <c r="V52" s="6"/>
      <c r="W52" s="6"/>
      <c r="X52" s="6"/>
      <c r="Y52" s="6"/>
      <c r="Z52" s="6"/>
    </row>
    <row r="53" spans="1:26" ht="48.75" customHeight="1">
      <c r="A53" s="10">
        <v>4.0999999999999996</v>
      </c>
      <c r="B53" s="56" t="s">
        <v>96</v>
      </c>
      <c r="C53" s="9" t="s">
        <v>17</v>
      </c>
      <c r="D53" s="6"/>
      <c r="E53" s="6"/>
      <c r="F53" s="6"/>
      <c r="G53" s="6"/>
      <c r="H53" s="6"/>
      <c r="I53" s="6"/>
      <c r="J53" s="6"/>
      <c r="K53" s="6"/>
      <c r="L53" s="6"/>
      <c r="M53" s="6"/>
      <c r="N53" s="6"/>
      <c r="O53" s="6"/>
      <c r="P53" s="6"/>
      <c r="Q53" s="6"/>
      <c r="R53" s="6"/>
      <c r="S53" s="6"/>
      <c r="T53" s="6"/>
      <c r="U53" s="6"/>
      <c r="V53" s="6"/>
      <c r="W53" s="6"/>
      <c r="X53" s="6"/>
      <c r="Y53" s="6"/>
      <c r="Z53" s="6"/>
    </row>
    <row r="54" spans="1:26" ht="83.25" customHeight="1">
      <c r="A54" s="8">
        <v>4.1100000000000003</v>
      </c>
      <c r="B54" s="56" t="s">
        <v>97</v>
      </c>
      <c r="C54" s="9" t="s">
        <v>17</v>
      </c>
      <c r="D54" s="6"/>
      <c r="E54" s="6"/>
      <c r="F54" s="6"/>
      <c r="G54" s="6"/>
      <c r="H54" s="6"/>
      <c r="I54" s="6"/>
      <c r="J54" s="6"/>
      <c r="K54" s="6"/>
      <c r="L54" s="6"/>
      <c r="M54" s="6"/>
      <c r="N54" s="6"/>
      <c r="O54" s="6"/>
      <c r="P54" s="6"/>
      <c r="Q54" s="6"/>
      <c r="R54" s="6"/>
      <c r="S54" s="6"/>
      <c r="T54" s="6"/>
      <c r="U54" s="6"/>
      <c r="V54" s="6"/>
      <c r="W54" s="6"/>
      <c r="X54" s="6"/>
      <c r="Y54" s="6"/>
      <c r="Z54" s="6"/>
    </row>
    <row r="55" spans="1:26" ht="64.5" customHeight="1">
      <c r="A55" s="8">
        <v>4.12</v>
      </c>
      <c r="B55" s="56" t="s">
        <v>98</v>
      </c>
      <c r="C55" s="9" t="s">
        <v>17</v>
      </c>
      <c r="D55" s="6"/>
      <c r="E55" s="6"/>
      <c r="F55" s="6"/>
      <c r="G55" s="6"/>
      <c r="H55" s="6"/>
      <c r="I55" s="6"/>
      <c r="J55" s="6"/>
      <c r="K55" s="6"/>
      <c r="L55" s="6"/>
      <c r="M55" s="6"/>
      <c r="N55" s="6"/>
      <c r="O55" s="6"/>
      <c r="P55" s="6"/>
      <c r="Q55" s="6"/>
      <c r="R55" s="6"/>
      <c r="S55" s="6"/>
      <c r="T55" s="6"/>
      <c r="U55" s="6"/>
      <c r="V55" s="6"/>
      <c r="W55" s="6"/>
      <c r="X55" s="6"/>
      <c r="Y55" s="6"/>
      <c r="Z55" s="6"/>
    </row>
    <row r="56" spans="1:26" ht="84" customHeight="1">
      <c r="A56" s="8">
        <v>4.13</v>
      </c>
      <c r="B56" s="56" t="s">
        <v>61</v>
      </c>
      <c r="C56" s="9" t="s">
        <v>17</v>
      </c>
      <c r="D56" s="6"/>
      <c r="E56" s="6"/>
      <c r="F56" s="6"/>
      <c r="G56" s="6"/>
      <c r="H56" s="6"/>
      <c r="I56" s="6"/>
      <c r="J56" s="6"/>
      <c r="K56" s="6"/>
      <c r="L56" s="6"/>
      <c r="M56" s="6"/>
      <c r="N56" s="6"/>
      <c r="O56" s="6"/>
      <c r="P56" s="6"/>
      <c r="Q56" s="6"/>
      <c r="R56" s="6"/>
      <c r="S56" s="6"/>
      <c r="T56" s="6"/>
      <c r="U56" s="6"/>
      <c r="V56" s="6"/>
      <c r="W56" s="6"/>
      <c r="X56" s="6"/>
      <c r="Y56" s="6"/>
      <c r="Z56" s="6"/>
    </row>
    <row r="57" spans="1:26" ht="397.5" customHeight="1">
      <c r="A57" s="8" t="s">
        <v>25</v>
      </c>
      <c r="B57" s="57" t="s">
        <v>99</v>
      </c>
      <c r="C57" s="52" t="s">
        <v>27</v>
      </c>
      <c r="D57" s="6"/>
      <c r="E57" s="6"/>
      <c r="F57" s="6"/>
      <c r="G57" s="6"/>
      <c r="H57" s="6"/>
      <c r="I57" s="6"/>
      <c r="J57" s="6"/>
      <c r="K57" s="6"/>
      <c r="L57" s="6"/>
      <c r="M57" s="6"/>
      <c r="N57" s="6"/>
      <c r="O57" s="6"/>
      <c r="P57" s="6"/>
      <c r="Q57" s="6"/>
      <c r="R57" s="6"/>
      <c r="S57" s="6"/>
      <c r="T57" s="6"/>
      <c r="U57" s="6"/>
      <c r="V57" s="6"/>
      <c r="W57" s="6"/>
      <c r="X57" s="6"/>
      <c r="Y57" s="6"/>
      <c r="Z57" s="6"/>
    </row>
    <row r="58" spans="1:26" ht="16.5">
      <c r="A58" s="11"/>
      <c r="B58" s="58" t="s">
        <v>63</v>
      </c>
      <c r="C58" s="12">
        <f>13-(COUNTIF(C44:C56,"does not meet expectations - 0 points"))</f>
        <v>12</v>
      </c>
      <c r="D58" s="6"/>
      <c r="E58" s="6"/>
      <c r="F58" s="6"/>
      <c r="G58" s="6"/>
      <c r="H58" s="6"/>
      <c r="I58" s="6"/>
      <c r="J58" s="6"/>
      <c r="K58" s="6"/>
      <c r="L58" s="6"/>
      <c r="M58" s="6"/>
      <c r="N58" s="6"/>
      <c r="O58" s="6"/>
      <c r="P58" s="6"/>
      <c r="Q58" s="6"/>
      <c r="R58" s="6"/>
      <c r="S58" s="6"/>
      <c r="T58" s="6"/>
      <c r="U58" s="6"/>
      <c r="V58" s="6"/>
      <c r="W58" s="6"/>
      <c r="X58" s="6"/>
      <c r="Y58" s="6"/>
      <c r="Z58" s="6"/>
    </row>
    <row r="59" spans="1:26" ht="16.5">
      <c r="A59" s="4" t="s">
        <v>13</v>
      </c>
      <c r="B59" s="54" t="s">
        <v>64</v>
      </c>
      <c r="C59" s="4" t="s">
        <v>15</v>
      </c>
      <c r="D59" s="6"/>
      <c r="E59" s="6"/>
      <c r="F59" s="6"/>
      <c r="G59" s="6"/>
      <c r="H59" s="6"/>
      <c r="I59" s="6"/>
      <c r="J59" s="6"/>
      <c r="K59" s="6"/>
      <c r="L59" s="6"/>
      <c r="M59" s="6"/>
      <c r="N59" s="6"/>
      <c r="O59" s="6"/>
      <c r="P59" s="6"/>
      <c r="Q59" s="6"/>
      <c r="R59" s="6"/>
      <c r="S59" s="6"/>
      <c r="T59" s="6"/>
      <c r="U59" s="6"/>
      <c r="V59" s="6"/>
      <c r="W59" s="6"/>
      <c r="X59" s="6"/>
      <c r="Y59" s="6"/>
      <c r="Z59" s="6"/>
    </row>
    <row r="60" spans="1:26" ht="48.75" customHeight="1">
      <c r="A60" s="8">
        <v>5.0999999999999996</v>
      </c>
      <c r="B60" s="55" t="s">
        <v>100</v>
      </c>
      <c r="C60" s="9" t="s">
        <v>17</v>
      </c>
      <c r="D60" s="6"/>
      <c r="E60" s="6"/>
      <c r="F60" s="6"/>
      <c r="G60" s="6"/>
      <c r="H60" s="6"/>
      <c r="I60" s="6"/>
      <c r="J60" s="6"/>
      <c r="K60" s="6"/>
      <c r="L60" s="6"/>
      <c r="M60" s="6"/>
      <c r="N60" s="6"/>
      <c r="O60" s="6"/>
      <c r="P60" s="6"/>
      <c r="Q60" s="6"/>
      <c r="R60" s="6"/>
      <c r="S60" s="6"/>
      <c r="T60" s="6"/>
      <c r="U60" s="6"/>
      <c r="V60" s="6"/>
      <c r="W60" s="6"/>
      <c r="X60" s="6"/>
      <c r="Y60" s="6"/>
      <c r="Z60" s="6"/>
    </row>
    <row r="61" spans="1:26" ht="64.5">
      <c r="A61" s="8">
        <v>5.2</v>
      </c>
      <c r="B61" s="56" t="s">
        <v>101</v>
      </c>
      <c r="C61" s="9" t="s">
        <v>17</v>
      </c>
      <c r="D61" s="6"/>
      <c r="E61" s="6"/>
      <c r="F61" s="6"/>
      <c r="G61" s="6"/>
      <c r="H61" s="6"/>
      <c r="I61" s="6"/>
      <c r="J61" s="6"/>
      <c r="K61" s="6"/>
      <c r="L61" s="6"/>
      <c r="M61" s="6"/>
      <c r="N61" s="6"/>
      <c r="O61" s="6"/>
      <c r="P61" s="6"/>
      <c r="Q61" s="6"/>
      <c r="R61" s="6"/>
      <c r="S61" s="6"/>
      <c r="T61" s="6"/>
      <c r="U61" s="6"/>
      <c r="V61" s="6"/>
      <c r="W61" s="6"/>
      <c r="X61" s="6"/>
      <c r="Y61" s="6"/>
      <c r="Z61" s="6"/>
    </row>
    <row r="62" spans="1:26" ht="64.5">
      <c r="A62" s="8">
        <v>5.3</v>
      </c>
      <c r="B62" s="56" t="s">
        <v>102</v>
      </c>
      <c r="C62" s="9" t="s">
        <v>17</v>
      </c>
      <c r="D62" s="6"/>
      <c r="E62" s="6"/>
      <c r="F62" s="6"/>
      <c r="G62" s="6"/>
      <c r="H62" s="6"/>
      <c r="I62" s="6"/>
      <c r="J62" s="6"/>
      <c r="K62" s="6"/>
      <c r="L62" s="6"/>
      <c r="M62" s="6"/>
      <c r="N62" s="6"/>
      <c r="O62" s="6"/>
      <c r="P62" s="6"/>
      <c r="Q62" s="6"/>
      <c r="R62" s="6"/>
      <c r="S62" s="6"/>
      <c r="T62" s="6"/>
      <c r="U62" s="6"/>
      <c r="V62" s="6"/>
      <c r="W62" s="6"/>
      <c r="X62" s="6"/>
      <c r="Y62" s="6"/>
      <c r="Z62" s="6"/>
    </row>
    <row r="63" spans="1:26" ht="32.25">
      <c r="A63" s="8">
        <v>5.4</v>
      </c>
      <c r="B63" s="56" t="s">
        <v>103</v>
      </c>
      <c r="C63" s="9" t="s">
        <v>17</v>
      </c>
      <c r="D63" s="6"/>
      <c r="E63" s="6"/>
      <c r="F63" s="6"/>
      <c r="G63" s="6"/>
      <c r="H63" s="6"/>
      <c r="I63" s="6"/>
      <c r="J63" s="6"/>
      <c r="K63" s="6"/>
      <c r="L63" s="6"/>
      <c r="M63" s="6"/>
      <c r="N63" s="6"/>
      <c r="O63" s="6"/>
      <c r="P63" s="6"/>
      <c r="Q63" s="6"/>
      <c r="R63" s="6"/>
      <c r="S63" s="6"/>
      <c r="T63" s="6"/>
      <c r="U63" s="6"/>
      <c r="V63" s="6"/>
      <c r="W63" s="6"/>
      <c r="X63" s="6"/>
      <c r="Y63" s="6"/>
      <c r="Z63" s="6"/>
    </row>
    <row r="64" spans="1:26" ht="37.5" customHeight="1">
      <c r="A64" s="8">
        <v>5.5</v>
      </c>
      <c r="B64" s="56" t="s">
        <v>104</v>
      </c>
      <c r="C64" s="9" t="s">
        <v>17</v>
      </c>
      <c r="D64" s="6"/>
      <c r="E64" s="6"/>
      <c r="F64" s="6"/>
      <c r="G64" s="6"/>
      <c r="H64" s="6"/>
      <c r="I64" s="6"/>
      <c r="J64" s="6"/>
      <c r="K64" s="6"/>
      <c r="L64" s="6"/>
      <c r="M64" s="6"/>
      <c r="N64" s="6"/>
      <c r="O64" s="6"/>
      <c r="P64" s="6"/>
      <c r="Q64" s="6"/>
      <c r="R64" s="6"/>
      <c r="S64" s="6"/>
      <c r="T64" s="6"/>
      <c r="U64" s="6"/>
      <c r="V64" s="6"/>
      <c r="W64" s="6"/>
      <c r="X64" s="6"/>
      <c r="Y64" s="6"/>
      <c r="Z64" s="6"/>
    </row>
    <row r="65" spans="1:26" ht="57" customHeight="1">
      <c r="A65" s="8">
        <v>5.6</v>
      </c>
      <c r="B65" s="56" t="s">
        <v>70</v>
      </c>
      <c r="C65" s="9" t="s">
        <v>17</v>
      </c>
      <c r="D65" s="6"/>
      <c r="E65" s="6"/>
      <c r="F65" s="6"/>
      <c r="G65" s="6"/>
      <c r="H65" s="6"/>
      <c r="I65" s="6"/>
      <c r="J65" s="6"/>
      <c r="K65" s="6"/>
      <c r="L65" s="6"/>
      <c r="M65" s="6"/>
      <c r="N65" s="6"/>
      <c r="O65" s="6"/>
      <c r="P65" s="6"/>
      <c r="Q65" s="6"/>
      <c r="R65" s="6"/>
      <c r="S65" s="6"/>
      <c r="T65" s="6"/>
      <c r="U65" s="6"/>
      <c r="V65" s="6"/>
      <c r="W65" s="6"/>
      <c r="X65" s="6"/>
      <c r="Y65" s="6"/>
      <c r="Z65" s="6"/>
    </row>
    <row r="66" spans="1:26" ht="64.5">
      <c r="A66" s="8">
        <v>5.7</v>
      </c>
      <c r="B66" s="56" t="s">
        <v>105</v>
      </c>
      <c r="C66" s="9" t="s">
        <v>17</v>
      </c>
      <c r="D66" s="6"/>
      <c r="E66" s="6"/>
      <c r="F66" s="6"/>
      <c r="G66" s="6"/>
      <c r="H66" s="6"/>
      <c r="I66" s="6"/>
      <c r="J66" s="6"/>
      <c r="K66" s="6"/>
      <c r="L66" s="6"/>
      <c r="M66" s="6"/>
      <c r="N66" s="6"/>
      <c r="O66" s="6"/>
      <c r="P66" s="6"/>
      <c r="Q66" s="6"/>
      <c r="R66" s="6"/>
      <c r="S66" s="6"/>
      <c r="T66" s="6"/>
      <c r="U66" s="6"/>
      <c r="V66" s="6"/>
      <c r="W66" s="6"/>
      <c r="X66" s="6"/>
      <c r="Y66" s="6"/>
      <c r="Z66" s="6"/>
    </row>
    <row r="67" spans="1:26" ht="81">
      <c r="A67" s="8">
        <v>5.8</v>
      </c>
      <c r="B67" s="56" t="s">
        <v>106</v>
      </c>
      <c r="C67" s="9" t="s">
        <v>17</v>
      </c>
      <c r="D67" s="6"/>
      <c r="E67" s="6"/>
      <c r="F67" s="6"/>
      <c r="G67" s="6"/>
      <c r="H67" s="6"/>
      <c r="I67" s="6"/>
      <c r="J67" s="6"/>
      <c r="K67" s="6"/>
      <c r="L67" s="6"/>
      <c r="M67" s="6"/>
      <c r="N67" s="6"/>
      <c r="O67" s="6"/>
      <c r="P67" s="6"/>
      <c r="Q67" s="6"/>
      <c r="R67" s="6"/>
      <c r="S67" s="6"/>
      <c r="T67" s="6"/>
      <c r="U67" s="6"/>
      <c r="V67" s="6"/>
      <c r="W67" s="6"/>
      <c r="X67" s="6"/>
      <c r="Y67" s="6"/>
      <c r="Z67" s="6"/>
    </row>
    <row r="68" spans="1:26" ht="81">
      <c r="A68" s="8">
        <v>5.9</v>
      </c>
      <c r="B68" s="56" t="s">
        <v>73</v>
      </c>
      <c r="C68" s="9" t="s">
        <v>17</v>
      </c>
      <c r="D68" s="6"/>
      <c r="E68" s="6"/>
      <c r="F68" s="6"/>
      <c r="G68" s="6"/>
      <c r="H68" s="6"/>
      <c r="I68" s="6"/>
      <c r="J68" s="6"/>
      <c r="K68" s="6"/>
      <c r="L68" s="6"/>
      <c r="M68" s="6"/>
      <c r="N68" s="6"/>
      <c r="O68" s="6"/>
      <c r="P68" s="6"/>
      <c r="Q68" s="6"/>
      <c r="R68" s="6"/>
      <c r="S68" s="6"/>
      <c r="T68" s="6"/>
      <c r="U68" s="6"/>
      <c r="V68" s="6"/>
      <c r="W68" s="6"/>
      <c r="X68" s="6"/>
      <c r="Y68" s="6"/>
      <c r="Z68" s="6"/>
    </row>
    <row r="69" spans="1:26" ht="246" customHeight="1">
      <c r="A69" s="8" t="s">
        <v>25</v>
      </c>
      <c r="B69" s="57" t="s">
        <v>107</v>
      </c>
      <c r="C69" s="52" t="s">
        <v>27</v>
      </c>
      <c r="D69" s="6"/>
      <c r="E69" s="6"/>
      <c r="F69" s="6"/>
      <c r="G69" s="6"/>
      <c r="H69" s="6"/>
      <c r="I69" s="6"/>
      <c r="J69" s="6"/>
      <c r="K69" s="6"/>
      <c r="L69" s="6"/>
      <c r="M69" s="6"/>
      <c r="N69" s="6"/>
      <c r="O69" s="6"/>
      <c r="P69" s="6"/>
      <c r="Q69" s="6"/>
      <c r="R69" s="6"/>
      <c r="S69" s="6"/>
      <c r="T69" s="6"/>
      <c r="U69" s="6"/>
      <c r="V69" s="6"/>
      <c r="W69" s="6"/>
      <c r="X69" s="6"/>
      <c r="Y69" s="6"/>
      <c r="Z69" s="6"/>
    </row>
    <row r="70" spans="1:26" ht="16.5">
      <c r="A70" s="11"/>
      <c r="B70" s="58" t="s">
        <v>75</v>
      </c>
      <c r="C70" s="12">
        <f>9-(COUNTIF(C60:C68,"does not meet expectations - 0 points"))</f>
        <v>9</v>
      </c>
      <c r="D70" s="6"/>
      <c r="E70" s="6"/>
      <c r="F70" s="6"/>
      <c r="G70" s="6"/>
      <c r="H70" s="6"/>
      <c r="I70" s="6"/>
      <c r="J70" s="6"/>
      <c r="K70" s="6"/>
      <c r="L70" s="6"/>
      <c r="M70" s="6"/>
      <c r="N70" s="6"/>
      <c r="O70" s="6"/>
      <c r="P70" s="6"/>
      <c r="Q70" s="6"/>
      <c r="R70" s="6"/>
      <c r="S70" s="6"/>
      <c r="T70" s="6"/>
      <c r="U70" s="6"/>
      <c r="V70" s="6"/>
      <c r="W70" s="6"/>
      <c r="X70" s="6"/>
      <c r="Y70" s="6"/>
      <c r="Z70" s="6"/>
    </row>
    <row r="71" spans="1:26" hidden="1">
      <c r="A71" s="6"/>
      <c r="B71" s="53"/>
      <c r="C71" s="7"/>
      <c r="D71" s="6"/>
      <c r="E71" s="6"/>
      <c r="F71" s="6"/>
      <c r="G71" s="6"/>
      <c r="H71" s="6"/>
      <c r="I71" s="6"/>
      <c r="J71" s="6"/>
      <c r="K71" s="6"/>
      <c r="L71" s="6"/>
      <c r="M71" s="6"/>
      <c r="N71" s="6"/>
      <c r="O71" s="6"/>
      <c r="P71" s="6"/>
      <c r="Q71" s="6"/>
      <c r="R71" s="6"/>
      <c r="S71" s="6"/>
      <c r="T71" s="6"/>
      <c r="U71" s="6"/>
      <c r="V71" s="6"/>
      <c r="W71" s="6"/>
      <c r="X71" s="6"/>
      <c r="Y71" s="6"/>
      <c r="Z71" s="6"/>
    </row>
    <row r="72" spans="1:26" hidden="1">
      <c r="A72" s="6"/>
      <c r="B72" s="53"/>
      <c r="C72" s="7"/>
      <c r="D72" s="6"/>
      <c r="E72" s="6"/>
      <c r="F72" s="6"/>
      <c r="G72" s="6"/>
      <c r="H72" s="6"/>
      <c r="I72" s="6"/>
      <c r="J72" s="6"/>
      <c r="K72" s="6"/>
      <c r="L72" s="6"/>
      <c r="M72" s="6"/>
      <c r="N72" s="6"/>
      <c r="O72" s="6"/>
      <c r="P72" s="6"/>
      <c r="Q72" s="6"/>
      <c r="R72" s="6"/>
      <c r="S72" s="6"/>
      <c r="T72" s="6"/>
      <c r="U72" s="6"/>
      <c r="V72" s="6"/>
      <c r="W72" s="6"/>
      <c r="X72" s="6"/>
      <c r="Y72" s="6"/>
      <c r="Z72" s="6"/>
    </row>
    <row r="73" spans="1:26" hidden="1">
      <c r="A73" s="6"/>
      <c r="B73" s="53"/>
      <c r="C73" s="7"/>
      <c r="D73" s="6"/>
      <c r="E73" s="6"/>
      <c r="F73" s="6"/>
      <c r="G73" s="6"/>
      <c r="H73" s="6"/>
      <c r="I73" s="6"/>
      <c r="J73" s="6"/>
      <c r="K73" s="6"/>
      <c r="L73" s="6"/>
      <c r="M73" s="6"/>
      <c r="N73" s="6"/>
      <c r="O73" s="6"/>
      <c r="P73" s="6"/>
      <c r="Q73" s="6"/>
      <c r="R73" s="6"/>
      <c r="S73" s="6"/>
      <c r="T73" s="6"/>
      <c r="U73" s="6"/>
      <c r="V73" s="6"/>
      <c r="W73" s="6"/>
      <c r="X73" s="6"/>
      <c r="Y73" s="6"/>
      <c r="Z73" s="6"/>
    </row>
    <row r="74" spans="1:26" hidden="1">
      <c r="A74" s="6"/>
      <c r="B74" s="53"/>
      <c r="C74" s="7"/>
      <c r="D74" s="6"/>
      <c r="E74" s="6"/>
      <c r="F74" s="6"/>
      <c r="G74" s="6"/>
      <c r="H74" s="6"/>
      <c r="I74" s="6"/>
      <c r="J74" s="6"/>
      <c r="K74" s="6"/>
      <c r="L74" s="6"/>
      <c r="M74" s="6"/>
      <c r="N74" s="6"/>
      <c r="O74" s="6"/>
      <c r="P74" s="6"/>
      <c r="Q74" s="6"/>
      <c r="R74" s="6"/>
      <c r="S74" s="6"/>
      <c r="T74" s="6"/>
      <c r="U74" s="6"/>
      <c r="V74" s="6"/>
      <c r="W74" s="6"/>
      <c r="X74" s="6"/>
      <c r="Y74" s="6"/>
      <c r="Z74" s="6"/>
    </row>
    <row r="75" spans="1:26" hidden="1">
      <c r="A75" s="6"/>
      <c r="B75" s="53"/>
      <c r="C75" s="7"/>
      <c r="D75" s="6"/>
      <c r="E75" s="6"/>
      <c r="F75" s="6"/>
      <c r="G75" s="6"/>
      <c r="H75" s="6"/>
      <c r="I75" s="6"/>
      <c r="J75" s="6"/>
      <c r="K75" s="6"/>
      <c r="L75" s="6"/>
      <c r="M75" s="6"/>
      <c r="N75" s="6"/>
      <c r="O75" s="6"/>
      <c r="P75" s="6"/>
      <c r="Q75" s="6"/>
      <c r="R75" s="6"/>
      <c r="S75" s="6"/>
      <c r="T75" s="6"/>
      <c r="U75" s="6"/>
      <c r="V75" s="6"/>
      <c r="W75" s="6"/>
      <c r="X75" s="6"/>
      <c r="Y75" s="6"/>
      <c r="Z75" s="6"/>
    </row>
    <row r="76" spans="1:26" hidden="1">
      <c r="A76" s="6"/>
      <c r="B76" s="53"/>
      <c r="C76" s="7"/>
      <c r="D76" s="6"/>
      <c r="E76" s="6"/>
      <c r="F76" s="6"/>
      <c r="G76" s="6"/>
      <c r="H76" s="6"/>
      <c r="I76" s="6"/>
      <c r="J76" s="6"/>
      <c r="K76" s="6"/>
      <c r="L76" s="6"/>
      <c r="M76" s="6"/>
      <c r="N76" s="6"/>
      <c r="O76" s="6"/>
      <c r="P76" s="6"/>
      <c r="Q76" s="6"/>
      <c r="R76" s="6"/>
      <c r="S76" s="6"/>
      <c r="T76" s="6"/>
      <c r="U76" s="6"/>
      <c r="V76" s="6"/>
      <c r="W76" s="6"/>
      <c r="X76" s="6"/>
      <c r="Y76" s="6"/>
      <c r="Z76" s="6"/>
    </row>
    <row r="77" spans="1:26" hidden="1">
      <c r="A77" s="6"/>
      <c r="B77" s="53"/>
      <c r="C77" s="7"/>
      <c r="D77" s="6"/>
      <c r="E77" s="6"/>
      <c r="F77" s="6"/>
      <c r="G77" s="6"/>
      <c r="H77" s="6"/>
      <c r="I77" s="6"/>
      <c r="J77" s="6"/>
      <c r="K77" s="6"/>
      <c r="L77" s="6"/>
      <c r="M77" s="6"/>
      <c r="N77" s="6"/>
      <c r="O77" s="6"/>
      <c r="P77" s="6"/>
      <c r="Q77" s="6"/>
      <c r="R77" s="6"/>
      <c r="S77" s="6"/>
      <c r="T77" s="6"/>
      <c r="U77" s="6"/>
      <c r="V77" s="6"/>
      <c r="W77" s="6"/>
      <c r="X77" s="6"/>
      <c r="Y77" s="6"/>
      <c r="Z77" s="6"/>
    </row>
    <row r="78" spans="1:26" hidden="1">
      <c r="A78" s="6"/>
      <c r="B78" s="53"/>
      <c r="C78" s="7"/>
      <c r="D78" s="6"/>
      <c r="E78" s="6"/>
      <c r="F78" s="6"/>
      <c r="G78" s="6"/>
      <c r="H78" s="6"/>
      <c r="I78" s="6"/>
      <c r="J78" s="6"/>
      <c r="K78" s="6"/>
      <c r="L78" s="6"/>
      <c r="M78" s="6"/>
      <c r="N78" s="6"/>
      <c r="O78" s="6"/>
      <c r="P78" s="6"/>
      <c r="Q78" s="6"/>
      <c r="R78" s="6"/>
      <c r="S78" s="6"/>
      <c r="T78" s="6"/>
      <c r="U78" s="6"/>
      <c r="V78" s="6"/>
      <c r="W78" s="6"/>
      <c r="X78" s="6"/>
      <c r="Y78" s="6"/>
      <c r="Z78" s="6"/>
    </row>
    <row r="79" spans="1:26" hidden="1">
      <c r="A79" s="6"/>
      <c r="B79" s="53"/>
      <c r="C79" s="7"/>
      <c r="D79" s="6"/>
      <c r="E79" s="6"/>
      <c r="F79" s="6"/>
      <c r="G79" s="6"/>
      <c r="H79" s="6"/>
      <c r="I79" s="6"/>
      <c r="J79" s="6"/>
      <c r="K79" s="6"/>
      <c r="L79" s="6"/>
      <c r="M79" s="6"/>
      <c r="N79" s="6"/>
      <c r="O79" s="6"/>
      <c r="P79" s="6"/>
      <c r="Q79" s="6"/>
      <c r="R79" s="6"/>
      <c r="S79" s="6"/>
      <c r="T79" s="6"/>
      <c r="U79" s="6"/>
      <c r="V79" s="6"/>
      <c r="W79" s="6"/>
      <c r="X79" s="6"/>
      <c r="Y79" s="6"/>
      <c r="Z79" s="6"/>
    </row>
    <row r="80" spans="1:26" hidden="1">
      <c r="A80" s="6"/>
      <c r="B80" s="53"/>
      <c r="C80" s="7"/>
      <c r="D80" s="6"/>
      <c r="E80" s="6"/>
      <c r="F80" s="6"/>
      <c r="G80" s="6"/>
      <c r="H80" s="6"/>
      <c r="I80" s="6"/>
      <c r="J80" s="6"/>
      <c r="K80" s="6"/>
      <c r="L80" s="6"/>
      <c r="M80" s="6"/>
      <c r="N80" s="6"/>
      <c r="O80" s="6"/>
      <c r="P80" s="6"/>
      <c r="Q80" s="6"/>
      <c r="R80" s="6"/>
      <c r="S80" s="6"/>
      <c r="T80" s="6"/>
      <c r="U80" s="6"/>
      <c r="V80" s="6"/>
      <c r="W80" s="6"/>
      <c r="X80" s="6"/>
      <c r="Y80" s="6"/>
      <c r="Z80" s="6"/>
    </row>
    <row r="81" spans="1:26" hidden="1">
      <c r="A81" s="6"/>
      <c r="B81" s="53"/>
      <c r="C81" s="7"/>
      <c r="D81" s="6"/>
      <c r="E81" s="6"/>
      <c r="F81" s="6"/>
      <c r="G81" s="6"/>
      <c r="H81" s="6"/>
      <c r="I81" s="6"/>
      <c r="J81" s="6"/>
      <c r="K81" s="6"/>
      <c r="L81" s="6"/>
      <c r="M81" s="6"/>
      <c r="N81" s="6"/>
      <c r="O81" s="6"/>
      <c r="P81" s="6"/>
      <c r="Q81" s="6"/>
      <c r="R81" s="6"/>
      <c r="S81" s="6"/>
      <c r="T81" s="6"/>
      <c r="U81" s="6"/>
      <c r="V81" s="6"/>
      <c r="W81" s="6"/>
      <c r="X81" s="6"/>
      <c r="Y81" s="6"/>
      <c r="Z81" s="6"/>
    </row>
    <row r="82" spans="1:26" hidden="1">
      <c r="A82" s="6"/>
      <c r="B82" s="53"/>
      <c r="C82" s="7"/>
      <c r="D82" s="6"/>
      <c r="E82" s="6"/>
      <c r="F82" s="6"/>
      <c r="G82" s="6"/>
      <c r="H82" s="6"/>
      <c r="I82" s="6"/>
      <c r="J82" s="6"/>
      <c r="K82" s="6"/>
      <c r="L82" s="6"/>
      <c r="M82" s="6"/>
      <c r="N82" s="6"/>
      <c r="O82" s="6"/>
      <c r="P82" s="6"/>
      <c r="Q82" s="6"/>
      <c r="R82" s="6"/>
      <c r="S82" s="6"/>
      <c r="T82" s="6"/>
      <c r="U82" s="6"/>
      <c r="V82" s="6"/>
      <c r="W82" s="6"/>
      <c r="X82" s="6"/>
      <c r="Y82" s="6"/>
      <c r="Z82" s="6"/>
    </row>
    <row r="83" spans="1:26" hidden="1">
      <c r="A83" s="6"/>
      <c r="B83" s="53"/>
      <c r="C83" s="7"/>
      <c r="D83" s="6"/>
      <c r="E83" s="6"/>
      <c r="F83" s="6"/>
      <c r="G83" s="6"/>
      <c r="H83" s="6"/>
      <c r="I83" s="6"/>
      <c r="J83" s="6"/>
      <c r="K83" s="6"/>
      <c r="L83" s="6"/>
      <c r="M83" s="6"/>
      <c r="N83" s="6"/>
      <c r="O83" s="6"/>
      <c r="P83" s="6"/>
      <c r="Q83" s="6"/>
      <c r="R83" s="6"/>
      <c r="S83" s="6"/>
      <c r="T83" s="6"/>
      <c r="U83" s="6"/>
      <c r="V83" s="6"/>
      <c r="W83" s="6"/>
      <c r="X83" s="6"/>
      <c r="Y83" s="6"/>
      <c r="Z83" s="6"/>
    </row>
    <row r="84" spans="1:26" hidden="1">
      <c r="A84" s="6"/>
      <c r="B84" s="53"/>
      <c r="C84" s="7"/>
      <c r="D84" s="6"/>
      <c r="E84" s="6"/>
      <c r="F84" s="6"/>
      <c r="G84" s="6"/>
      <c r="H84" s="6"/>
      <c r="I84" s="6"/>
      <c r="J84" s="6"/>
      <c r="K84" s="6"/>
      <c r="L84" s="6"/>
      <c r="M84" s="6"/>
      <c r="N84" s="6"/>
      <c r="O84" s="6"/>
      <c r="P84" s="6"/>
      <c r="Q84" s="6"/>
      <c r="R84" s="6"/>
      <c r="S84" s="6"/>
      <c r="T84" s="6"/>
      <c r="U84" s="6"/>
      <c r="V84" s="6"/>
      <c r="W84" s="6"/>
      <c r="X84" s="6"/>
      <c r="Y84" s="6"/>
      <c r="Z84" s="6"/>
    </row>
    <row r="85" spans="1:26" hidden="1">
      <c r="A85" s="6"/>
      <c r="B85" s="53"/>
      <c r="C85" s="7"/>
      <c r="D85" s="6"/>
      <c r="E85" s="6"/>
      <c r="F85" s="6"/>
      <c r="G85" s="6"/>
      <c r="H85" s="6"/>
      <c r="I85" s="6"/>
      <c r="J85" s="6"/>
      <c r="K85" s="6"/>
      <c r="L85" s="6"/>
      <c r="M85" s="6"/>
      <c r="N85" s="6"/>
      <c r="O85" s="6"/>
      <c r="P85" s="6"/>
      <c r="Q85" s="6"/>
      <c r="R85" s="6"/>
      <c r="S85" s="6"/>
      <c r="T85" s="6"/>
      <c r="U85" s="6"/>
      <c r="V85" s="6"/>
      <c r="W85" s="6"/>
      <c r="X85" s="6"/>
      <c r="Y85" s="6"/>
      <c r="Z85" s="6"/>
    </row>
    <row r="86" spans="1:26" hidden="1">
      <c r="A86" s="6"/>
      <c r="B86" s="53"/>
      <c r="C86" s="7"/>
      <c r="D86" s="6"/>
      <c r="E86" s="6"/>
      <c r="F86" s="6"/>
      <c r="G86" s="6"/>
      <c r="H86" s="6"/>
      <c r="I86" s="6"/>
      <c r="J86" s="6"/>
      <c r="K86" s="6"/>
      <c r="L86" s="6"/>
      <c r="M86" s="6"/>
      <c r="N86" s="6"/>
      <c r="O86" s="6"/>
      <c r="P86" s="6"/>
      <c r="Q86" s="6"/>
      <c r="R86" s="6"/>
      <c r="S86" s="6"/>
      <c r="T86" s="6"/>
      <c r="U86" s="6"/>
      <c r="V86" s="6"/>
      <c r="W86" s="6"/>
      <c r="X86" s="6"/>
      <c r="Y86" s="6"/>
      <c r="Z86" s="6"/>
    </row>
    <row r="87" spans="1:26" hidden="1">
      <c r="A87" s="6"/>
      <c r="B87" s="53"/>
      <c r="C87" s="7"/>
      <c r="D87" s="6"/>
      <c r="E87" s="6"/>
      <c r="F87" s="6"/>
      <c r="G87" s="6"/>
      <c r="H87" s="6"/>
      <c r="I87" s="6"/>
      <c r="J87" s="6"/>
      <c r="K87" s="6"/>
      <c r="L87" s="6"/>
      <c r="M87" s="6"/>
      <c r="N87" s="6"/>
      <c r="O87" s="6"/>
      <c r="P87" s="6"/>
      <c r="Q87" s="6"/>
      <c r="R87" s="6"/>
      <c r="S87" s="6"/>
      <c r="T87" s="6"/>
      <c r="U87" s="6"/>
      <c r="V87" s="6"/>
      <c r="W87" s="6"/>
      <c r="X87" s="6"/>
      <c r="Y87" s="6"/>
      <c r="Z87" s="6"/>
    </row>
    <row r="88" spans="1:26" hidden="1">
      <c r="A88" s="6"/>
      <c r="B88" s="53"/>
      <c r="C88" s="7"/>
      <c r="D88" s="6"/>
      <c r="E88" s="6"/>
      <c r="F88" s="6"/>
      <c r="G88" s="6"/>
      <c r="H88" s="6"/>
      <c r="I88" s="6"/>
      <c r="J88" s="6"/>
      <c r="K88" s="6"/>
      <c r="L88" s="6"/>
      <c r="M88" s="6"/>
      <c r="N88" s="6"/>
      <c r="O88" s="6"/>
      <c r="P88" s="6"/>
      <c r="Q88" s="6"/>
      <c r="R88" s="6"/>
      <c r="S88" s="6"/>
      <c r="T88" s="6"/>
      <c r="U88" s="6"/>
      <c r="V88" s="6"/>
      <c r="W88" s="6"/>
      <c r="X88" s="6"/>
      <c r="Y88" s="6"/>
      <c r="Z88" s="6"/>
    </row>
    <row r="89" spans="1:26" hidden="1">
      <c r="A89" s="6"/>
      <c r="B89" s="53"/>
      <c r="C89" s="7"/>
      <c r="D89" s="6"/>
      <c r="E89" s="6"/>
      <c r="F89" s="6"/>
      <c r="G89" s="6"/>
      <c r="H89" s="6"/>
      <c r="I89" s="6"/>
      <c r="J89" s="6"/>
      <c r="K89" s="6"/>
      <c r="L89" s="6"/>
      <c r="M89" s="6"/>
      <c r="N89" s="6"/>
      <c r="O89" s="6"/>
      <c r="P89" s="6"/>
      <c r="Q89" s="6"/>
      <c r="R89" s="6"/>
      <c r="S89" s="6"/>
      <c r="T89" s="6"/>
      <c r="U89" s="6"/>
      <c r="V89" s="6"/>
      <c r="W89" s="6"/>
      <c r="X89" s="6"/>
      <c r="Y89" s="6"/>
      <c r="Z89" s="6"/>
    </row>
    <row r="90" spans="1:26" hidden="1">
      <c r="A90" s="6"/>
      <c r="B90" s="53"/>
      <c r="C90" s="7"/>
      <c r="D90" s="6"/>
      <c r="E90" s="6"/>
      <c r="F90" s="6"/>
      <c r="G90" s="6"/>
      <c r="H90" s="6"/>
      <c r="I90" s="6"/>
      <c r="J90" s="6"/>
      <c r="K90" s="6"/>
      <c r="L90" s="6"/>
      <c r="M90" s="6"/>
      <c r="N90" s="6"/>
      <c r="O90" s="6"/>
      <c r="P90" s="6"/>
      <c r="Q90" s="6"/>
      <c r="R90" s="6"/>
      <c r="S90" s="6"/>
      <c r="T90" s="6"/>
      <c r="U90" s="6"/>
      <c r="V90" s="6"/>
      <c r="W90" s="6"/>
      <c r="X90" s="6"/>
      <c r="Y90" s="6"/>
      <c r="Z90" s="6"/>
    </row>
    <row r="91" spans="1:26" hidden="1">
      <c r="A91" s="6"/>
      <c r="B91" s="53"/>
      <c r="C91" s="7"/>
      <c r="D91" s="6"/>
      <c r="E91" s="6"/>
      <c r="F91" s="6"/>
      <c r="G91" s="6"/>
      <c r="H91" s="6"/>
      <c r="I91" s="6"/>
      <c r="J91" s="6"/>
      <c r="K91" s="6"/>
      <c r="L91" s="6"/>
      <c r="M91" s="6"/>
      <c r="N91" s="6"/>
      <c r="O91" s="6"/>
      <c r="P91" s="6"/>
      <c r="Q91" s="6"/>
      <c r="R91" s="6"/>
      <c r="S91" s="6"/>
      <c r="T91" s="6"/>
      <c r="U91" s="6"/>
      <c r="V91" s="6"/>
      <c r="W91" s="6"/>
      <c r="X91" s="6"/>
      <c r="Y91" s="6"/>
      <c r="Z91" s="6"/>
    </row>
    <row r="92" spans="1:26" hidden="1">
      <c r="A92" s="6"/>
      <c r="B92" s="53"/>
      <c r="C92" s="7"/>
      <c r="D92" s="6"/>
      <c r="E92" s="6"/>
      <c r="F92" s="6"/>
      <c r="G92" s="6"/>
      <c r="H92" s="6"/>
      <c r="I92" s="6"/>
      <c r="J92" s="6"/>
      <c r="K92" s="6"/>
      <c r="L92" s="6"/>
      <c r="M92" s="6"/>
      <c r="N92" s="6"/>
      <c r="O92" s="6"/>
      <c r="P92" s="6"/>
      <c r="Q92" s="6"/>
      <c r="R92" s="6"/>
      <c r="S92" s="6"/>
      <c r="T92" s="6"/>
      <c r="U92" s="6"/>
      <c r="V92" s="6"/>
      <c r="W92" s="6"/>
      <c r="X92" s="6"/>
      <c r="Y92" s="6"/>
      <c r="Z92" s="6"/>
    </row>
  </sheetData>
  <sheetProtection formatCells="0" formatColumns="0" formatRows="0"/>
  <mergeCells count="12">
    <mergeCell ref="A7:B7"/>
    <mergeCell ref="A8:C8"/>
    <mergeCell ref="A1:C1"/>
    <mergeCell ref="A2:C2"/>
    <mergeCell ref="A3:C3"/>
    <mergeCell ref="A4:C4"/>
    <mergeCell ref="A5:C5"/>
    <mergeCell ref="A6:C6"/>
    <mergeCell ref="A9:C9"/>
    <mergeCell ref="A10:C10"/>
    <mergeCell ref="A12:C12"/>
    <mergeCell ref="A11:C11"/>
  </mergeCells>
  <dataValidations count="2">
    <dataValidation type="list" allowBlank="1" showInputMessage="1" showErrorMessage="1" sqref="C7" xr:uid="{D71A0162-F02A-43EF-A0D3-F2E8301B51EB}">
      <formula1>"Meets Expectations,Does Not Meet Expectations"</formula1>
    </dataValidation>
    <dataValidation type="list" allowBlank="1" sqref="C44:C57 C14:C21 C37:C41 C24:C34 C60:C69" xr:uid="{F862D438-2C00-4769-8904-814DE182578F}">
      <formula1>"Meets Expectations - 1 point,Does Not Meet Expectations - 0 points"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2"/>
  <sheetViews>
    <sheetView showGridLines="0" workbookViewId="0">
      <selection activeCell="A41" sqref="A41:XFD1048576"/>
    </sheetView>
  </sheetViews>
  <sheetFormatPr defaultColWidth="0" defaultRowHeight="15" customHeight="1" zeroHeight="1"/>
  <cols>
    <col min="1" max="1" width="56.85546875" style="3" customWidth="1"/>
    <col min="2" max="2" width="17" style="3" customWidth="1"/>
    <col min="3" max="3" width="18.42578125" style="3" customWidth="1"/>
    <col min="4" max="4" width="50.140625" style="3" customWidth="1"/>
    <col min="5" max="5" width="20.42578125" style="3" customWidth="1"/>
    <col min="6" max="26" width="8.7109375" style="3" hidden="1"/>
    <col min="27" max="16384" width="0" style="3" hidden="1"/>
  </cols>
  <sheetData>
    <row r="1" spans="1:27" ht="41.25" customHeight="1">
      <c r="A1" s="88" t="s">
        <v>108</v>
      </c>
      <c r="B1" s="89"/>
      <c r="C1" s="89"/>
      <c r="D1" s="89"/>
      <c r="E1" s="90"/>
      <c r="F1" s="34"/>
      <c r="G1" s="34"/>
      <c r="H1" s="34"/>
      <c r="I1" s="34"/>
      <c r="J1" s="34"/>
      <c r="K1" s="34"/>
      <c r="L1" s="34"/>
      <c r="M1" s="34"/>
      <c r="N1" s="34"/>
      <c r="O1" s="34"/>
      <c r="P1" s="34"/>
      <c r="Q1" s="34"/>
      <c r="R1" s="34"/>
      <c r="S1" s="34"/>
      <c r="T1" s="34"/>
      <c r="U1" s="34"/>
      <c r="V1" s="34"/>
      <c r="W1" s="34"/>
      <c r="X1" s="34"/>
      <c r="Y1" s="34"/>
      <c r="Z1" s="34"/>
      <c r="AA1" s="34"/>
    </row>
    <row r="2" spans="1:27" ht="56.25" customHeight="1">
      <c r="A2" s="91" t="s">
        <v>109</v>
      </c>
      <c r="B2" s="92"/>
      <c r="C2" s="92"/>
      <c r="D2" s="92"/>
      <c r="E2" s="93"/>
      <c r="F2" s="34"/>
      <c r="G2" s="34"/>
      <c r="H2" s="34"/>
      <c r="I2" s="34"/>
      <c r="J2" s="34"/>
      <c r="K2" s="34"/>
      <c r="L2" s="34"/>
      <c r="M2" s="34"/>
      <c r="N2" s="34"/>
      <c r="O2" s="34"/>
      <c r="P2" s="34"/>
      <c r="Q2" s="34"/>
      <c r="R2" s="34"/>
      <c r="S2" s="34"/>
      <c r="T2" s="34"/>
      <c r="U2" s="34"/>
      <c r="V2" s="34"/>
      <c r="W2" s="34"/>
      <c r="X2" s="34"/>
      <c r="Y2" s="34"/>
      <c r="Z2" s="34"/>
      <c r="AA2" s="34"/>
    </row>
    <row r="3" spans="1:27" ht="355.5" customHeight="1" thickBot="1">
      <c r="A3" s="94" t="s">
        <v>110</v>
      </c>
      <c r="B3" s="95"/>
      <c r="C3" s="95"/>
      <c r="D3" s="95"/>
      <c r="E3" s="96"/>
      <c r="F3" s="34"/>
      <c r="G3" s="34"/>
      <c r="H3" s="34"/>
      <c r="I3" s="34"/>
      <c r="J3" s="34"/>
      <c r="K3" s="34"/>
      <c r="L3" s="34"/>
      <c r="M3" s="34"/>
      <c r="N3" s="34"/>
      <c r="O3" s="34"/>
      <c r="P3" s="34"/>
      <c r="Q3" s="34"/>
      <c r="R3" s="34"/>
      <c r="S3" s="34"/>
      <c r="T3" s="34"/>
      <c r="U3" s="34"/>
      <c r="V3" s="34"/>
      <c r="W3" s="34"/>
      <c r="X3" s="34"/>
      <c r="Y3" s="34"/>
      <c r="Z3" s="34"/>
      <c r="AA3" s="34"/>
    </row>
    <row r="4" spans="1:27" ht="15.75" customHeight="1">
      <c r="A4" s="5" t="s">
        <v>111</v>
      </c>
      <c r="B4" s="13"/>
      <c r="C4" s="13"/>
      <c r="D4" s="13"/>
      <c r="E4" s="14"/>
      <c r="F4" s="34"/>
      <c r="G4" s="34"/>
      <c r="H4" s="34"/>
      <c r="I4" s="34"/>
      <c r="J4" s="34"/>
      <c r="K4" s="34"/>
      <c r="L4" s="34"/>
      <c r="M4" s="34"/>
      <c r="N4" s="34"/>
      <c r="O4" s="34"/>
      <c r="P4" s="34"/>
      <c r="Q4" s="34"/>
      <c r="R4" s="34"/>
      <c r="S4" s="34"/>
      <c r="T4" s="34"/>
      <c r="U4" s="34"/>
      <c r="V4" s="34"/>
      <c r="W4" s="34"/>
      <c r="X4" s="34"/>
      <c r="Y4" s="34"/>
      <c r="Z4" s="34"/>
      <c r="AA4" s="34"/>
    </row>
    <row r="5" spans="1:27" ht="15.75" customHeight="1">
      <c r="A5" s="15" t="s">
        <v>112</v>
      </c>
      <c r="B5" s="33" t="s">
        <v>113</v>
      </c>
      <c r="C5" s="33" t="s">
        <v>114</v>
      </c>
      <c r="D5" s="16" t="s">
        <v>115</v>
      </c>
      <c r="E5" s="17" t="s">
        <v>116</v>
      </c>
      <c r="F5" s="34"/>
      <c r="G5" s="34"/>
      <c r="H5" s="34"/>
      <c r="I5" s="34"/>
      <c r="J5" s="34"/>
      <c r="K5" s="34"/>
      <c r="L5" s="34"/>
      <c r="M5" s="34"/>
      <c r="N5" s="34"/>
      <c r="O5" s="34"/>
      <c r="P5" s="34"/>
      <c r="Q5" s="34"/>
      <c r="R5" s="34"/>
      <c r="S5" s="34"/>
      <c r="T5" s="34"/>
      <c r="U5" s="34"/>
      <c r="V5" s="34"/>
      <c r="W5" s="34"/>
      <c r="X5" s="34"/>
      <c r="Y5" s="34"/>
      <c r="Z5" s="34"/>
      <c r="AA5" s="34"/>
    </row>
    <row r="6" spans="1:27" ht="15.75" customHeight="1">
      <c r="A6" s="48" t="s">
        <v>117</v>
      </c>
      <c r="B6" s="39">
        <f>PhaseII_4thGrade!C22</f>
        <v>5</v>
      </c>
      <c r="C6" s="42" t="s">
        <v>118</v>
      </c>
      <c r="D6" s="25" t="s">
        <v>119</v>
      </c>
      <c r="E6" s="45" t="str">
        <f>IF($B6&lt;3, "Does Not Meet Expectations", IF($B6&gt;4,"Meets Expectations", "Partially Meets Expectations"))</f>
        <v>Meets Expectations</v>
      </c>
      <c r="F6" s="34"/>
      <c r="G6" s="34"/>
      <c r="H6" s="34"/>
      <c r="I6" s="34"/>
      <c r="J6" s="34"/>
      <c r="K6" s="34"/>
      <c r="L6" s="34"/>
      <c r="M6" s="34"/>
      <c r="N6" s="34"/>
      <c r="O6" s="34"/>
      <c r="P6" s="34"/>
      <c r="Q6" s="34"/>
      <c r="R6" s="34"/>
      <c r="S6" s="34"/>
      <c r="T6" s="34"/>
      <c r="U6" s="34"/>
      <c r="V6" s="34"/>
      <c r="W6" s="34"/>
      <c r="X6" s="34"/>
      <c r="Y6" s="34"/>
      <c r="Z6" s="34"/>
      <c r="AA6" s="34"/>
    </row>
    <row r="7" spans="1:27" ht="15.75" customHeight="1">
      <c r="A7" s="37"/>
      <c r="B7" s="40"/>
      <c r="C7" s="43"/>
      <c r="D7" s="26" t="s">
        <v>120</v>
      </c>
      <c r="E7" s="46"/>
      <c r="F7" s="34"/>
      <c r="G7" s="34"/>
      <c r="H7" s="34"/>
      <c r="I7" s="34"/>
      <c r="J7" s="34"/>
      <c r="K7" s="34"/>
      <c r="L7" s="34"/>
      <c r="M7" s="34"/>
      <c r="N7" s="34"/>
      <c r="O7" s="34"/>
      <c r="P7" s="34"/>
      <c r="Q7" s="34"/>
      <c r="R7" s="34"/>
      <c r="S7" s="34"/>
      <c r="T7" s="34"/>
      <c r="U7" s="34"/>
      <c r="V7" s="34"/>
      <c r="W7" s="34"/>
      <c r="X7" s="34"/>
      <c r="Y7" s="34"/>
      <c r="Z7" s="34"/>
      <c r="AA7" s="34"/>
    </row>
    <row r="8" spans="1:27" ht="15.75" customHeight="1">
      <c r="A8" s="38"/>
      <c r="B8" s="41"/>
      <c r="C8" s="44"/>
      <c r="D8" s="26" t="s">
        <v>121</v>
      </c>
      <c r="E8" s="47"/>
      <c r="F8" s="34"/>
      <c r="G8" s="34"/>
      <c r="H8" s="34"/>
      <c r="I8" s="34"/>
      <c r="J8" s="34"/>
      <c r="K8" s="34"/>
      <c r="L8" s="34"/>
      <c r="M8" s="34"/>
      <c r="N8" s="34"/>
      <c r="O8" s="34"/>
      <c r="P8" s="34"/>
      <c r="Q8" s="34"/>
      <c r="R8" s="34"/>
      <c r="S8" s="34"/>
      <c r="T8" s="34"/>
      <c r="U8" s="34"/>
      <c r="V8" s="34"/>
      <c r="W8" s="34"/>
      <c r="X8" s="34"/>
      <c r="Y8" s="34"/>
      <c r="Z8" s="34"/>
      <c r="AA8" s="34"/>
    </row>
    <row r="9" spans="1:27" ht="15" customHeight="1">
      <c r="A9" s="36" t="s">
        <v>122</v>
      </c>
      <c r="B9" s="39">
        <f>PhaseII_4thGrade!C35</f>
        <v>7</v>
      </c>
      <c r="C9" s="42" t="s">
        <v>123</v>
      </c>
      <c r="D9" s="31" t="s">
        <v>124</v>
      </c>
      <c r="E9" s="45" t="str">
        <f>IF($B9&lt;6, "Does Not Meet Expectations", IF($B9&gt;7,"Meets Expectations", "Partially Meets Expectations"))</f>
        <v>Partially Meets Expectations</v>
      </c>
      <c r="F9" s="34"/>
      <c r="G9" s="34"/>
      <c r="H9" s="34"/>
      <c r="I9" s="34"/>
      <c r="J9" s="34"/>
      <c r="K9" s="34"/>
      <c r="L9" s="34"/>
      <c r="M9" s="34"/>
      <c r="N9" s="34"/>
      <c r="O9" s="34"/>
      <c r="P9" s="34"/>
      <c r="Q9" s="34"/>
      <c r="R9" s="34"/>
      <c r="S9" s="34"/>
      <c r="T9" s="34"/>
      <c r="U9" s="34"/>
      <c r="V9" s="34"/>
      <c r="W9" s="34"/>
      <c r="X9" s="34"/>
      <c r="Y9" s="34"/>
      <c r="Z9" s="34"/>
      <c r="AA9" s="34"/>
    </row>
    <row r="10" spans="1:27" ht="15.75" customHeight="1">
      <c r="A10" s="37"/>
      <c r="B10" s="40"/>
      <c r="C10" s="43"/>
      <c r="D10" s="18" t="s">
        <v>125</v>
      </c>
      <c r="E10" s="46"/>
      <c r="F10" s="34"/>
      <c r="G10" s="34"/>
      <c r="H10" s="34"/>
      <c r="I10" s="34"/>
      <c r="J10" s="34"/>
      <c r="K10" s="34"/>
      <c r="L10" s="34"/>
      <c r="M10" s="34"/>
      <c r="N10" s="34"/>
      <c r="O10" s="34"/>
      <c r="P10" s="34"/>
      <c r="Q10" s="34"/>
      <c r="R10" s="34"/>
      <c r="S10" s="34"/>
      <c r="T10" s="34"/>
      <c r="U10" s="34"/>
      <c r="V10" s="34"/>
      <c r="W10" s="34"/>
      <c r="X10" s="34"/>
      <c r="Y10" s="34"/>
      <c r="Z10" s="34"/>
      <c r="AA10" s="34"/>
    </row>
    <row r="11" spans="1:27" ht="15.75" customHeight="1">
      <c r="A11" s="38"/>
      <c r="B11" s="41"/>
      <c r="C11" s="44"/>
      <c r="D11" s="19" t="s">
        <v>126</v>
      </c>
      <c r="E11" s="47"/>
      <c r="F11" s="34"/>
      <c r="G11" s="34"/>
      <c r="H11" s="34"/>
      <c r="I11" s="34"/>
      <c r="J11" s="34"/>
      <c r="K11" s="34"/>
      <c r="L11" s="34"/>
      <c r="M11" s="34"/>
      <c r="N11" s="34"/>
      <c r="O11" s="34"/>
      <c r="P11" s="34"/>
      <c r="Q11" s="34"/>
      <c r="R11" s="34"/>
      <c r="S11" s="34"/>
      <c r="T11" s="34"/>
      <c r="U11" s="34"/>
      <c r="V11" s="34"/>
      <c r="W11" s="34"/>
      <c r="X11" s="34"/>
      <c r="Y11" s="34"/>
      <c r="Z11" s="34"/>
      <c r="AA11" s="34"/>
    </row>
    <row r="12" spans="1:27" ht="15.75" customHeight="1">
      <c r="A12" s="36" t="s">
        <v>127</v>
      </c>
      <c r="B12" s="39">
        <f>PhaseII_4thGrade!C42</f>
        <v>3</v>
      </c>
      <c r="C12" s="42" t="s">
        <v>128</v>
      </c>
      <c r="D12" s="31" t="s">
        <v>129</v>
      </c>
      <c r="E12" s="45" t="str">
        <f>IF($B12&lt;1, "Does Not Meet Expectations", IF($B12&gt;2,"Meets Expectations", "Partially Meets Expectations"))</f>
        <v>Meets Expectations</v>
      </c>
      <c r="F12" s="34"/>
      <c r="G12" s="34"/>
      <c r="H12" s="34"/>
      <c r="I12" s="34"/>
      <c r="J12" s="34"/>
      <c r="K12" s="34"/>
      <c r="L12" s="34"/>
      <c r="M12" s="34"/>
      <c r="N12" s="34"/>
      <c r="O12" s="34"/>
      <c r="P12" s="34"/>
      <c r="Q12" s="34"/>
      <c r="R12" s="34"/>
      <c r="S12" s="34"/>
      <c r="T12" s="34"/>
      <c r="U12" s="34"/>
      <c r="V12" s="34"/>
      <c r="W12" s="34"/>
      <c r="X12" s="34"/>
      <c r="Y12" s="34"/>
      <c r="Z12" s="34"/>
      <c r="AA12" s="34"/>
    </row>
    <row r="13" spans="1:27" ht="15.75" customHeight="1">
      <c r="A13" s="37"/>
      <c r="B13" s="40"/>
      <c r="C13" s="43"/>
      <c r="D13" s="18" t="s">
        <v>130</v>
      </c>
      <c r="E13" s="46"/>
      <c r="F13" s="34"/>
      <c r="G13" s="34"/>
      <c r="H13" s="34"/>
      <c r="I13" s="34"/>
      <c r="J13" s="34"/>
      <c r="K13" s="34"/>
      <c r="L13" s="34"/>
      <c r="M13" s="34"/>
      <c r="N13" s="34"/>
      <c r="O13" s="34"/>
      <c r="P13" s="34"/>
      <c r="Q13" s="34"/>
      <c r="R13" s="34"/>
      <c r="S13" s="34"/>
      <c r="T13" s="34"/>
      <c r="U13" s="34"/>
      <c r="V13" s="34"/>
      <c r="W13" s="34"/>
      <c r="X13" s="34"/>
      <c r="Y13" s="34"/>
      <c r="Z13" s="34"/>
      <c r="AA13" s="34"/>
    </row>
    <row r="14" spans="1:27" ht="15.75" customHeight="1">
      <c r="A14" s="38"/>
      <c r="B14" s="41"/>
      <c r="C14" s="44"/>
      <c r="D14" s="18" t="s">
        <v>131</v>
      </c>
      <c r="E14" s="47"/>
      <c r="F14" s="34"/>
      <c r="G14" s="34"/>
      <c r="H14" s="34"/>
      <c r="I14" s="34"/>
      <c r="J14" s="34"/>
      <c r="K14" s="34"/>
      <c r="L14" s="34"/>
      <c r="M14" s="34"/>
      <c r="N14" s="34"/>
      <c r="O14" s="34"/>
      <c r="P14" s="34"/>
      <c r="Q14" s="34"/>
      <c r="R14" s="34"/>
      <c r="S14" s="34"/>
      <c r="T14" s="34"/>
      <c r="U14" s="34"/>
      <c r="V14" s="34"/>
      <c r="W14" s="34"/>
      <c r="X14" s="34"/>
      <c r="Y14" s="34"/>
      <c r="Z14" s="34"/>
      <c r="AA14" s="34"/>
    </row>
    <row r="15" spans="1:27" ht="15.75" customHeight="1">
      <c r="A15" s="36" t="s">
        <v>132</v>
      </c>
      <c r="B15" s="39">
        <f>PhaseII_4thGrade!C58</f>
        <v>12</v>
      </c>
      <c r="C15" s="42" t="s">
        <v>133</v>
      </c>
      <c r="D15" s="31" t="s">
        <v>134</v>
      </c>
      <c r="E15" s="45" t="str">
        <f>IF($B15&lt;8, "Does Not Meet Expectations", IF($B15&gt;10,"Meets Expectations", "Partially Meets Expectations"))</f>
        <v>Meets Expectations</v>
      </c>
      <c r="F15" s="34"/>
      <c r="G15" s="34"/>
      <c r="H15" s="34"/>
      <c r="I15" s="34"/>
      <c r="J15" s="34"/>
      <c r="K15" s="34"/>
      <c r="L15" s="34"/>
      <c r="M15" s="34"/>
      <c r="N15" s="34"/>
      <c r="O15" s="34"/>
      <c r="P15" s="34"/>
      <c r="Q15" s="34"/>
      <c r="R15" s="34"/>
      <c r="S15" s="34"/>
      <c r="T15" s="34"/>
      <c r="U15" s="34"/>
      <c r="V15" s="34"/>
      <c r="W15" s="34"/>
      <c r="X15" s="34"/>
      <c r="Y15" s="34"/>
      <c r="Z15" s="34"/>
      <c r="AA15" s="34"/>
    </row>
    <row r="16" spans="1:27" ht="15.75" customHeight="1">
      <c r="A16" s="37"/>
      <c r="B16" s="40"/>
      <c r="C16" s="43"/>
      <c r="D16" s="18" t="s">
        <v>135</v>
      </c>
      <c r="E16" s="46"/>
      <c r="F16" s="34"/>
      <c r="G16" s="34"/>
      <c r="H16" s="34"/>
      <c r="I16" s="34"/>
      <c r="J16" s="34"/>
      <c r="K16" s="34"/>
      <c r="L16" s="34"/>
      <c r="M16" s="34"/>
      <c r="N16" s="34"/>
      <c r="O16" s="34"/>
      <c r="P16" s="34"/>
      <c r="Q16" s="34"/>
      <c r="R16" s="34"/>
      <c r="S16" s="34"/>
      <c r="T16" s="34"/>
      <c r="U16" s="34"/>
      <c r="V16" s="34"/>
      <c r="W16" s="34"/>
      <c r="X16" s="34"/>
      <c r="Y16" s="34"/>
      <c r="Z16" s="34"/>
      <c r="AA16" s="34"/>
    </row>
    <row r="17" spans="1:27" ht="15.75" customHeight="1">
      <c r="A17" s="38"/>
      <c r="B17" s="41"/>
      <c r="C17" s="44"/>
      <c r="D17" s="18" t="s">
        <v>136</v>
      </c>
      <c r="E17" s="47"/>
      <c r="F17" s="34"/>
      <c r="G17" s="34"/>
      <c r="H17" s="34"/>
      <c r="I17" s="34"/>
      <c r="J17" s="34"/>
      <c r="K17" s="34"/>
      <c r="L17" s="34"/>
      <c r="M17" s="34"/>
      <c r="N17" s="34"/>
      <c r="O17" s="34"/>
      <c r="P17" s="34"/>
      <c r="Q17" s="34"/>
      <c r="R17" s="34"/>
      <c r="S17" s="34"/>
      <c r="T17" s="34"/>
      <c r="U17" s="34"/>
      <c r="V17" s="34"/>
      <c r="W17" s="34"/>
      <c r="X17" s="34"/>
      <c r="Y17" s="34"/>
      <c r="Z17" s="34"/>
      <c r="AA17" s="34"/>
    </row>
    <row r="18" spans="1:27" ht="15.75" customHeight="1">
      <c r="A18" s="36" t="s">
        <v>137</v>
      </c>
      <c r="B18" s="39">
        <f>PhaseII_4thGrade!C70</f>
        <v>9</v>
      </c>
      <c r="C18" s="49" t="s">
        <v>138</v>
      </c>
      <c r="D18" s="31" t="s">
        <v>139</v>
      </c>
      <c r="E18" s="45" t="str">
        <f>IF($B18&lt;6, "Does Not Meet Expectations", IF($B18&gt;7,"Meets Expectations", "Partially Meets Expectations"))</f>
        <v>Meets Expectations</v>
      </c>
      <c r="F18" s="34"/>
      <c r="G18" s="34"/>
      <c r="H18" s="34"/>
      <c r="I18" s="34"/>
      <c r="J18" s="34"/>
      <c r="K18" s="34"/>
      <c r="L18" s="34"/>
      <c r="M18" s="34"/>
      <c r="N18" s="34"/>
      <c r="O18" s="34"/>
      <c r="P18" s="34"/>
      <c r="Q18" s="34"/>
      <c r="R18" s="34"/>
      <c r="S18" s="34"/>
      <c r="T18" s="34"/>
      <c r="U18" s="34"/>
      <c r="V18" s="34"/>
      <c r="W18" s="34"/>
      <c r="X18" s="34"/>
      <c r="Y18" s="34"/>
      <c r="Z18" s="34"/>
      <c r="AA18" s="34"/>
    </row>
    <row r="19" spans="1:27" ht="15.75" customHeight="1">
      <c r="A19" s="37"/>
      <c r="B19" s="40"/>
      <c r="C19" s="50"/>
      <c r="D19" s="18" t="s">
        <v>125</v>
      </c>
      <c r="E19" s="46"/>
      <c r="F19" s="34"/>
      <c r="G19" s="34"/>
      <c r="H19" s="34"/>
      <c r="I19" s="34"/>
      <c r="J19" s="34"/>
      <c r="K19" s="34"/>
      <c r="L19" s="34"/>
      <c r="M19" s="34"/>
      <c r="N19" s="34"/>
      <c r="O19" s="34"/>
      <c r="P19" s="34"/>
      <c r="Q19" s="34"/>
      <c r="R19" s="34"/>
      <c r="S19" s="34"/>
      <c r="T19" s="34"/>
      <c r="U19" s="34"/>
      <c r="V19" s="34"/>
      <c r="W19" s="34"/>
      <c r="X19" s="34"/>
      <c r="Y19" s="34"/>
      <c r="Z19" s="34"/>
      <c r="AA19" s="34"/>
    </row>
    <row r="20" spans="1:27" ht="15.75" customHeight="1">
      <c r="A20" s="38"/>
      <c r="B20" s="41"/>
      <c r="C20" s="51"/>
      <c r="D20" s="32" t="s">
        <v>126</v>
      </c>
      <c r="E20" s="47"/>
      <c r="F20" s="34"/>
      <c r="G20" s="34"/>
      <c r="H20" s="34"/>
      <c r="I20" s="34"/>
      <c r="J20" s="34"/>
      <c r="K20" s="34"/>
      <c r="L20" s="34"/>
      <c r="M20" s="34"/>
      <c r="N20" s="34"/>
      <c r="O20" s="34"/>
      <c r="P20" s="34"/>
      <c r="Q20" s="34"/>
      <c r="R20" s="34"/>
      <c r="S20" s="34"/>
      <c r="T20" s="34"/>
      <c r="U20" s="34"/>
      <c r="V20" s="34"/>
      <c r="W20" s="34"/>
      <c r="X20" s="34"/>
      <c r="Y20" s="34"/>
      <c r="Z20" s="34"/>
      <c r="AA20" s="34"/>
    </row>
    <row r="21" spans="1:27" ht="15.75" customHeight="1">
      <c r="A21" s="20"/>
      <c r="B21" s="21"/>
      <c r="C21" s="21"/>
      <c r="D21" s="22" t="s">
        <v>140</v>
      </c>
      <c r="E21" s="23" t="s">
        <v>7</v>
      </c>
      <c r="F21" s="34"/>
      <c r="G21" s="34"/>
      <c r="H21" s="34"/>
      <c r="I21" s="34"/>
      <c r="J21" s="34"/>
      <c r="K21" s="34"/>
      <c r="L21" s="34"/>
      <c r="M21" s="34"/>
      <c r="N21" s="34"/>
      <c r="O21" s="34"/>
      <c r="P21" s="34"/>
      <c r="Q21" s="34"/>
      <c r="R21" s="34"/>
      <c r="S21" s="34"/>
      <c r="T21" s="34"/>
      <c r="U21" s="34"/>
      <c r="V21" s="34"/>
      <c r="W21" s="34"/>
      <c r="X21" s="34"/>
      <c r="Y21" s="34"/>
      <c r="Z21" s="34"/>
      <c r="AA21" s="34"/>
    </row>
    <row r="22" spans="1:27" ht="15" customHeight="1">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row>
    <row r="23" spans="1:27" ht="15.75" customHeight="1">
      <c r="A23" s="5" t="s">
        <v>141</v>
      </c>
      <c r="B23" s="13"/>
      <c r="C23" s="13"/>
      <c r="D23" s="13"/>
      <c r="E23" s="14"/>
      <c r="F23" s="34"/>
      <c r="G23" s="34"/>
      <c r="H23" s="34"/>
      <c r="I23" s="34"/>
      <c r="J23" s="34"/>
      <c r="K23" s="34"/>
      <c r="L23" s="34"/>
      <c r="M23" s="34"/>
      <c r="N23" s="34"/>
      <c r="O23" s="34"/>
      <c r="P23" s="34"/>
      <c r="Q23" s="34"/>
      <c r="R23" s="34"/>
      <c r="S23" s="34"/>
      <c r="T23" s="34"/>
      <c r="U23" s="34"/>
      <c r="V23" s="34"/>
      <c r="W23" s="34"/>
      <c r="X23" s="34"/>
      <c r="Y23" s="34"/>
      <c r="Z23" s="34"/>
      <c r="AA23" s="34"/>
    </row>
    <row r="24" spans="1:27" ht="15.75" customHeight="1">
      <c r="A24" s="15" t="s">
        <v>112</v>
      </c>
      <c r="B24" s="33" t="s">
        <v>113</v>
      </c>
      <c r="C24" s="33" t="s">
        <v>114</v>
      </c>
      <c r="D24" s="16" t="s">
        <v>115</v>
      </c>
      <c r="E24" s="17" t="s">
        <v>116</v>
      </c>
      <c r="F24" s="34"/>
      <c r="G24" s="34"/>
      <c r="H24" s="34"/>
      <c r="I24" s="34"/>
      <c r="J24" s="34"/>
      <c r="K24" s="34"/>
      <c r="L24" s="34"/>
      <c r="M24" s="34"/>
      <c r="N24" s="34"/>
      <c r="O24" s="34"/>
      <c r="P24" s="34"/>
      <c r="Q24" s="34"/>
      <c r="R24" s="34"/>
      <c r="S24" s="34"/>
      <c r="T24" s="34"/>
      <c r="U24" s="34"/>
      <c r="V24" s="34"/>
      <c r="W24" s="34"/>
      <c r="X24" s="34"/>
      <c r="Y24" s="34"/>
      <c r="Z24" s="34"/>
      <c r="AA24" s="34"/>
    </row>
    <row r="25" spans="1:27" ht="15.75" customHeight="1">
      <c r="A25" s="48" t="s">
        <v>117</v>
      </c>
      <c r="B25" s="39">
        <f>PhaseII_5thGrade!C22</f>
        <v>5</v>
      </c>
      <c r="C25" s="42" t="s">
        <v>118</v>
      </c>
      <c r="D25" s="25" t="s">
        <v>119</v>
      </c>
      <c r="E25" s="45" t="str">
        <f>IF($B25&lt;3, "Does Not Meet Expectations", IF($B25&gt;4,"Meets Expectations", "Partially Meets Expectations"))</f>
        <v>Meets Expectations</v>
      </c>
      <c r="F25" s="34"/>
      <c r="G25" s="34"/>
      <c r="H25" s="34"/>
      <c r="I25" s="34"/>
      <c r="J25" s="34"/>
      <c r="K25" s="34"/>
      <c r="L25" s="34"/>
      <c r="M25" s="34"/>
      <c r="N25" s="34"/>
      <c r="O25" s="34"/>
      <c r="P25" s="34"/>
      <c r="Q25" s="34"/>
      <c r="R25" s="34"/>
      <c r="S25" s="34"/>
      <c r="T25" s="34"/>
      <c r="U25" s="34"/>
      <c r="V25" s="34"/>
      <c r="W25" s="34"/>
      <c r="X25" s="34"/>
      <c r="Y25" s="34"/>
      <c r="Z25" s="34"/>
      <c r="AA25" s="34"/>
    </row>
    <row r="26" spans="1:27" ht="15.75" customHeight="1">
      <c r="A26" s="37"/>
      <c r="B26" s="40"/>
      <c r="C26" s="43"/>
      <c r="D26" s="26" t="s">
        <v>120</v>
      </c>
      <c r="E26" s="46"/>
      <c r="F26" s="34"/>
      <c r="G26" s="34"/>
      <c r="H26" s="34"/>
      <c r="I26" s="34"/>
      <c r="J26" s="34"/>
      <c r="K26" s="34"/>
      <c r="L26" s="34"/>
      <c r="M26" s="34"/>
      <c r="N26" s="34"/>
      <c r="O26" s="34"/>
      <c r="P26" s="34"/>
      <c r="Q26" s="34"/>
      <c r="R26" s="34"/>
      <c r="S26" s="34"/>
      <c r="T26" s="34"/>
      <c r="U26" s="34"/>
      <c r="V26" s="34"/>
      <c r="W26" s="34"/>
      <c r="X26" s="34"/>
      <c r="Y26" s="34"/>
      <c r="Z26" s="34"/>
      <c r="AA26" s="34"/>
    </row>
    <row r="27" spans="1:27" ht="15.75" customHeight="1">
      <c r="A27" s="38"/>
      <c r="B27" s="41"/>
      <c r="C27" s="44"/>
      <c r="D27" s="26" t="s">
        <v>121</v>
      </c>
      <c r="E27" s="47"/>
      <c r="F27" s="34"/>
      <c r="G27" s="34"/>
      <c r="H27" s="34"/>
      <c r="I27" s="34"/>
      <c r="J27" s="34"/>
      <c r="K27" s="34"/>
      <c r="L27" s="34"/>
      <c r="M27" s="34"/>
      <c r="N27" s="34"/>
      <c r="O27" s="34"/>
      <c r="P27" s="34"/>
      <c r="Q27" s="34"/>
      <c r="R27" s="34"/>
      <c r="S27" s="34"/>
      <c r="T27" s="34"/>
      <c r="U27" s="34"/>
      <c r="V27" s="34"/>
      <c r="W27" s="34"/>
      <c r="X27" s="34"/>
      <c r="Y27" s="34"/>
      <c r="Z27" s="34"/>
      <c r="AA27" s="34"/>
    </row>
    <row r="28" spans="1:27" ht="15" customHeight="1">
      <c r="A28" s="36" t="s">
        <v>122</v>
      </c>
      <c r="B28" s="39">
        <f>PhaseII_5thGrade!C35</f>
        <v>7</v>
      </c>
      <c r="C28" s="42" t="s">
        <v>123</v>
      </c>
      <c r="D28" s="31" t="s">
        <v>124</v>
      </c>
      <c r="E28" s="45" t="str">
        <f>IF($B28&lt;6, "Does Not Meet Expectations", IF($B28&gt;7,"Meets Expectations", "Partially Meets Expectations"))</f>
        <v>Partially Meets Expectations</v>
      </c>
      <c r="F28" s="34"/>
      <c r="G28" s="34"/>
      <c r="H28" s="34"/>
      <c r="I28" s="34"/>
      <c r="J28" s="34"/>
      <c r="K28" s="34"/>
      <c r="L28" s="34"/>
      <c r="M28" s="34"/>
      <c r="N28" s="34"/>
      <c r="O28" s="34"/>
      <c r="P28" s="34"/>
      <c r="Q28" s="34"/>
      <c r="R28" s="34"/>
      <c r="S28" s="34"/>
      <c r="T28" s="34"/>
      <c r="U28" s="34"/>
      <c r="V28" s="34"/>
      <c r="W28" s="34"/>
      <c r="X28" s="34"/>
      <c r="Y28" s="34"/>
      <c r="Z28" s="34"/>
      <c r="AA28" s="34"/>
    </row>
    <row r="29" spans="1:27" ht="15.75" customHeight="1">
      <c r="A29" s="37"/>
      <c r="B29" s="40"/>
      <c r="C29" s="43"/>
      <c r="D29" s="18" t="s">
        <v>125</v>
      </c>
      <c r="E29" s="46"/>
      <c r="F29" s="34"/>
      <c r="G29" s="34"/>
      <c r="H29" s="34"/>
      <c r="I29" s="34"/>
      <c r="J29" s="34"/>
      <c r="K29" s="34"/>
      <c r="L29" s="34"/>
      <c r="M29" s="34"/>
      <c r="N29" s="34"/>
      <c r="O29" s="34"/>
      <c r="P29" s="34"/>
      <c r="Q29" s="34"/>
      <c r="R29" s="34"/>
      <c r="S29" s="34"/>
      <c r="T29" s="34"/>
      <c r="U29" s="34"/>
      <c r="V29" s="34"/>
      <c r="W29" s="34"/>
      <c r="X29" s="34"/>
      <c r="Y29" s="34"/>
      <c r="Z29" s="34"/>
      <c r="AA29" s="34"/>
    </row>
    <row r="30" spans="1:27" ht="15.75" customHeight="1">
      <c r="A30" s="38"/>
      <c r="B30" s="41"/>
      <c r="C30" s="44"/>
      <c r="D30" s="19" t="s">
        <v>126</v>
      </c>
      <c r="E30" s="47"/>
      <c r="F30" s="34"/>
      <c r="G30" s="34"/>
      <c r="H30" s="34"/>
      <c r="I30" s="34"/>
      <c r="J30" s="34"/>
      <c r="K30" s="34"/>
      <c r="L30" s="34"/>
      <c r="M30" s="34"/>
      <c r="N30" s="34"/>
      <c r="O30" s="34"/>
      <c r="P30" s="34"/>
      <c r="Q30" s="34"/>
      <c r="R30" s="34"/>
      <c r="S30" s="34"/>
      <c r="T30" s="34"/>
      <c r="U30" s="34"/>
      <c r="V30" s="34"/>
      <c r="W30" s="34"/>
      <c r="X30" s="34"/>
      <c r="Y30" s="34"/>
      <c r="Z30" s="34"/>
      <c r="AA30" s="34"/>
    </row>
    <row r="31" spans="1:27" ht="15.75" customHeight="1">
      <c r="A31" s="36" t="s">
        <v>127</v>
      </c>
      <c r="B31" s="39">
        <f>PhaseII_5thGrade!C42</f>
        <v>3</v>
      </c>
      <c r="C31" s="42" t="s">
        <v>128</v>
      </c>
      <c r="D31" s="31" t="s">
        <v>129</v>
      </c>
      <c r="E31" s="45" t="str">
        <f>IF($B31&lt;1, "Does Not Meet Expectations", IF($B31&gt;2,"Meets Expectations", "Partially Meets Expectations"))</f>
        <v>Meets Expectations</v>
      </c>
      <c r="F31" s="34"/>
      <c r="G31" s="34"/>
      <c r="H31" s="34"/>
      <c r="I31" s="34"/>
      <c r="J31" s="34"/>
      <c r="K31" s="34"/>
      <c r="L31" s="34"/>
      <c r="M31" s="34"/>
      <c r="N31" s="34"/>
      <c r="O31" s="34"/>
      <c r="P31" s="34"/>
      <c r="Q31" s="34"/>
      <c r="R31" s="34"/>
      <c r="S31" s="34"/>
      <c r="T31" s="34"/>
      <c r="U31" s="34"/>
      <c r="V31" s="34"/>
      <c r="W31" s="34"/>
      <c r="X31" s="34"/>
      <c r="Y31" s="34"/>
      <c r="Z31" s="34"/>
      <c r="AA31" s="34"/>
    </row>
    <row r="32" spans="1:27" ht="15.75" customHeight="1">
      <c r="A32" s="37"/>
      <c r="B32" s="40"/>
      <c r="C32" s="43"/>
      <c r="D32" s="18" t="s">
        <v>130</v>
      </c>
      <c r="E32" s="46"/>
      <c r="F32" s="34"/>
      <c r="G32" s="34"/>
      <c r="H32" s="34"/>
      <c r="I32" s="34"/>
      <c r="J32" s="34"/>
      <c r="K32" s="34"/>
      <c r="L32" s="34"/>
      <c r="M32" s="34"/>
      <c r="N32" s="34"/>
      <c r="O32" s="34"/>
      <c r="P32" s="34"/>
      <c r="Q32" s="34"/>
      <c r="R32" s="34"/>
      <c r="S32" s="34"/>
      <c r="T32" s="34"/>
      <c r="U32" s="34"/>
      <c r="V32" s="34"/>
      <c r="W32" s="34"/>
      <c r="X32" s="34"/>
      <c r="Y32" s="34"/>
      <c r="Z32" s="34"/>
      <c r="AA32" s="34"/>
    </row>
    <row r="33" spans="1:27" ht="15.75" customHeight="1">
      <c r="A33" s="38"/>
      <c r="B33" s="41"/>
      <c r="C33" s="44"/>
      <c r="D33" s="18" t="s">
        <v>131</v>
      </c>
      <c r="E33" s="47"/>
      <c r="F33" s="34"/>
      <c r="G33" s="34"/>
      <c r="H33" s="34"/>
      <c r="I33" s="34"/>
      <c r="J33" s="34"/>
      <c r="K33" s="34"/>
      <c r="L33" s="34"/>
      <c r="M33" s="34"/>
      <c r="N33" s="34"/>
      <c r="O33" s="34"/>
      <c r="P33" s="34"/>
      <c r="Q33" s="34"/>
      <c r="R33" s="34"/>
      <c r="S33" s="34"/>
      <c r="T33" s="34"/>
      <c r="U33" s="34"/>
      <c r="V33" s="34"/>
      <c r="W33" s="34"/>
      <c r="X33" s="34"/>
      <c r="Y33" s="34"/>
      <c r="Z33" s="34"/>
      <c r="AA33" s="34"/>
    </row>
    <row r="34" spans="1:27" ht="15.75" customHeight="1">
      <c r="A34" s="36" t="s">
        <v>132</v>
      </c>
      <c r="B34" s="39">
        <f>PhaseII_5thGrade!C58</f>
        <v>12</v>
      </c>
      <c r="C34" s="42" t="s">
        <v>133</v>
      </c>
      <c r="D34" s="31" t="s">
        <v>134</v>
      </c>
      <c r="E34" s="45" t="str">
        <f>IF($B34&lt;8, "Does Not Meet Expectations", IF($B34&gt;10,"Meets Expectations", "Partially Meets Expectations"))</f>
        <v>Meets Expectations</v>
      </c>
      <c r="F34" s="34"/>
      <c r="G34" s="34"/>
      <c r="H34" s="34"/>
      <c r="I34" s="34"/>
      <c r="J34" s="34"/>
      <c r="K34" s="34"/>
      <c r="L34" s="34"/>
      <c r="M34" s="34"/>
      <c r="N34" s="34"/>
      <c r="O34" s="34"/>
      <c r="P34" s="34"/>
      <c r="Q34" s="34"/>
      <c r="R34" s="34"/>
      <c r="S34" s="34"/>
      <c r="T34" s="34"/>
      <c r="U34" s="34"/>
      <c r="V34" s="34"/>
      <c r="W34" s="34"/>
      <c r="X34" s="34"/>
      <c r="Y34" s="34"/>
      <c r="Z34" s="34"/>
      <c r="AA34" s="34"/>
    </row>
    <row r="35" spans="1:27" ht="15.75" customHeight="1">
      <c r="A35" s="37"/>
      <c r="B35" s="40"/>
      <c r="C35" s="43"/>
      <c r="D35" s="18" t="s">
        <v>135</v>
      </c>
      <c r="E35" s="46"/>
      <c r="F35" s="34"/>
      <c r="G35" s="34"/>
      <c r="H35" s="34"/>
      <c r="I35" s="34"/>
      <c r="J35" s="34"/>
      <c r="K35" s="34"/>
      <c r="L35" s="34"/>
      <c r="M35" s="34"/>
      <c r="N35" s="34"/>
      <c r="O35" s="34"/>
      <c r="P35" s="34"/>
      <c r="Q35" s="34"/>
      <c r="R35" s="34"/>
      <c r="S35" s="34"/>
      <c r="T35" s="34"/>
      <c r="U35" s="34"/>
      <c r="V35" s="34"/>
      <c r="W35" s="34"/>
      <c r="X35" s="34"/>
      <c r="Y35" s="34"/>
      <c r="Z35" s="34"/>
      <c r="AA35" s="34"/>
    </row>
    <row r="36" spans="1:27" ht="15.75" customHeight="1">
      <c r="A36" s="38"/>
      <c r="B36" s="41"/>
      <c r="C36" s="44"/>
      <c r="D36" s="18" t="s">
        <v>136</v>
      </c>
      <c r="E36" s="47"/>
      <c r="F36" s="34"/>
      <c r="G36" s="34"/>
      <c r="H36" s="34"/>
      <c r="I36" s="34"/>
      <c r="J36" s="34"/>
      <c r="K36" s="34"/>
      <c r="L36" s="34"/>
      <c r="M36" s="34"/>
      <c r="N36" s="34"/>
      <c r="O36" s="34"/>
      <c r="P36" s="34"/>
      <c r="Q36" s="34"/>
      <c r="R36" s="34"/>
      <c r="S36" s="34"/>
      <c r="T36" s="34"/>
      <c r="U36" s="34"/>
      <c r="V36" s="34"/>
      <c r="W36" s="34"/>
      <c r="X36" s="34"/>
      <c r="Y36" s="34"/>
      <c r="Z36" s="34"/>
      <c r="AA36" s="34"/>
    </row>
    <row r="37" spans="1:27" ht="15.75" customHeight="1">
      <c r="A37" s="36" t="s">
        <v>137</v>
      </c>
      <c r="B37" s="39">
        <f>PhaseII_5thGrade!C70</f>
        <v>9</v>
      </c>
      <c r="C37" s="49" t="s">
        <v>138</v>
      </c>
      <c r="D37" s="31" t="s">
        <v>139</v>
      </c>
      <c r="E37" s="45" t="str">
        <f>IF($B37&lt;6, "Does Not Meet Expectations", IF($B37&gt;7,"Meets Expectations", "Partially Meets Expectations"))</f>
        <v>Meets Expectations</v>
      </c>
      <c r="F37" s="34"/>
      <c r="G37" s="34"/>
      <c r="H37" s="34"/>
      <c r="I37" s="34"/>
      <c r="J37" s="34"/>
      <c r="K37" s="34"/>
      <c r="L37" s="34"/>
      <c r="M37" s="34"/>
      <c r="N37" s="34"/>
      <c r="O37" s="34"/>
      <c r="P37" s="34"/>
      <c r="Q37" s="34"/>
      <c r="R37" s="34"/>
      <c r="S37" s="34"/>
      <c r="T37" s="34"/>
      <c r="U37" s="34"/>
      <c r="V37" s="34"/>
      <c r="W37" s="34"/>
      <c r="X37" s="34"/>
      <c r="Y37" s="34"/>
      <c r="Z37" s="34"/>
      <c r="AA37" s="34"/>
    </row>
    <row r="38" spans="1:27" ht="15.75" customHeight="1">
      <c r="A38" s="37"/>
      <c r="B38" s="40"/>
      <c r="C38" s="50"/>
      <c r="D38" s="18" t="s">
        <v>125</v>
      </c>
      <c r="E38" s="46"/>
      <c r="F38" s="34"/>
      <c r="G38" s="34"/>
      <c r="H38" s="34"/>
      <c r="I38" s="34"/>
      <c r="J38" s="34"/>
      <c r="K38" s="34"/>
      <c r="L38" s="34"/>
      <c r="M38" s="34"/>
      <c r="N38" s="34"/>
      <c r="O38" s="34"/>
      <c r="P38" s="34"/>
      <c r="Q38" s="34"/>
      <c r="R38" s="34"/>
      <c r="S38" s="34"/>
      <c r="T38" s="34"/>
      <c r="U38" s="34"/>
      <c r="V38" s="34"/>
      <c r="W38" s="34"/>
      <c r="X38" s="34"/>
      <c r="Y38" s="34"/>
      <c r="Z38" s="34"/>
      <c r="AA38" s="34"/>
    </row>
    <row r="39" spans="1:27" ht="15.75" customHeight="1">
      <c r="A39" s="38"/>
      <c r="B39" s="41"/>
      <c r="C39" s="51"/>
      <c r="D39" s="32" t="s">
        <v>126</v>
      </c>
      <c r="E39" s="47"/>
      <c r="F39" s="34"/>
      <c r="G39" s="34"/>
      <c r="H39" s="34"/>
      <c r="I39" s="34"/>
      <c r="J39" s="34"/>
      <c r="K39" s="34"/>
      <c r="L39" s="34"/>
      <c r="M39" s="34"/>
      <c r="N39" s="34"/>
      <c r="O39" s="34"/>
      <c r="P39" s="34"/>
      <c r="Q39" s="34"/>
      <c r="R39" s="34"/>
      <c r="S39" s="34"/>
      <c r="T39" s="34"/>
      <c r="U39" s="34"/>
      <c r="V39" s="34"/>
      <c r="W39" s="34"/>
      <c r="X39" s="34"/>
      <c r="Y39" s="34"/>
      <c r="Z39" s="34"/>
      <c r="AA39" s="34"/>
    </row>
    <row r="40" spans="1:27" ht="15.75" customHeight="1">
      <c r="A40" s="20"/>
      <c r="B40" s="21"/>
      <c r="C40" s="21"/>
      <c r="D40" s="22" t="s">
        <v>140</v>
      </c>
      <c r="E40" s="23" t="s">
        <v>7</v>
      </c>
      <c r="F40" s="34"/>
      <c r="G40" s="34"/>
      <c r="H40" s="34"/>
      <c r="I40" s="34"/>
      <c r="J40" s="34"/>
      <c r="K40" s="34"/>
      <c r="L40" s="34"/>
      <c r="M40" s="34"/>
      <c r="N40" s="34"/>
      <c r="O40" s="34"/>
      <c r="P40" s="34"/>
      <c r="Q40" s="34"/>
      <c r="R40" s="34"/>
      <c r="S40" s="34"/>
      <c r="T40" s="34"/>
      <c r="U40" s="34"/>
      <c r="V40" s="34"/>
      <c r="W40" s="34"/>
      <c r="X40" s="34"/>
      <c r="Y40" s="34"/>
      <c r="Z40" s="34"/>
      <c r="AA40" s="34"/>
    </row>
    <row r="41" spans="1:27" ht="15" hidden="1"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1:27" ht="15" hidden="1"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sheetData>
  <sheetProtection algorithmName="SHA-512" hashValue="uFYmPtZGcoRWKSJXr1Kwcb5kdGLX9rE8cfAkVlMdrw4ukQVmDg6vIHzYFRux4cB7adPPwCFF38E7fFQzXRH8Pw==" saltValue="Lfub66P3G+bpVqUNg8MCLw==" spinCount="100000" sheet="1" objects="1" scenarios="1"/>
  <mergeCells count="43">
    <mergeCell ref="A1:E1"/>
    <mergeCell ref="A2:E2"/>
    <mergeCell ref="A3:E3"/>
    <mergeCell ref="A15:A17"/>
    <mergeCell ref="B15:B17"/>
    <mergeCell ref="C15:C17"/>
    <mergeCell ref="E15:E17"/>
    <mergeCell ref="A18:A20"/>
    <mergeCell ref="B18:B20"/>
    <mergeCell ref="C18:C20"/>
    <mergeCell ref="E18:E20"/>
    <mergeCell ref="A6:A8"/>
    <mergeCell ref="B6:B8"/>
    <mergeCell ref="C6:C8"/>
    <mergeCell ref="E6:E8"/>
    <mergeCell ref="A9:A11"/>
    <mergeCell ref="B9:B11"/>
    <mergeCell ref="C9:C11"/>
    <mergeCell ref="E9:E11"/>
    <mergeCell ref="A12:A14"/>
    <mergeCell ref="B12:B14"/>
    <mergeCell ref="C12:C14"/>
    <mergeCell ref="E12:E14"/>
    <mergeCell ref="A34:A36"/>
    <mergeCell ref="B34:B36"/>
    <mergeCell ref="C34:C36"/>
    <mergeCell ref="E34:E36"/>
    <mergeCell ref="A37:A39"/>
    <mergeCell ref="B37:B39"/>
    <mergeCell ref="C37:C39"/>
    <mergeCell ref="E37:E39"/>
    <mergeCell ref="A31:A33"/>
    <mergeCell ref="B31:B33"/>
    <mergeCell ref="C31:C33"/>
    <mergeCell ref="E31:E33"/>
    <mergeCell ref="A25:A27"/>
    <mergeCell ref="B25:B27"/>
    <mergeCell ref="C25:C27"/>
    <mergeCell ref="E25:E27"/>
    <mergeCell ref="A28:A30"/>
    <mergeCell ref="B28:B30"/>
    <mergeCell ref="C28:C30"/>
    <mergeCell ref="E28:E30"/>
  </mergeCells>
  <dataValidations count="1">
    <dataValidation type="list" allowBlank="1" showInputMessage="1" showErrorMessage="1" sqref="E21 E40" xr:uid="{D032CE1A-D06E-4A9D-9F68-2FD47036F3F8}">
      <formula1>"Meets Expectations, Does Not Meet Expectations"</formula1>
    </dataValidation>
  </dataValidations>
  <pageMargins left="0.7" right="0.7"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8"/>
  <sheetViews>
    <sheetView zoomScale="150" zoomScaleNormal="150" workbookViewId="0">
      <selection activeCell="A6" sqref="A6:XFD1048576"/>
    </sheetView>
  </sheetViews>
  <sheetFormatPr defaultColWidth="0" defaultRowHeight="15" customHeight="1" zeroHeight="1"/>
  <cols>
    <col min="1" max="1" width="37.42578125" style="3" customWidth="1"/>
    <col min="2" max="2" width="45" style="3" customWidth="1"/>
    <col min="3" max="26" width="8.7109375" style="3" hidden="1"/>
    <col min="27" max="16384" width="0" style="3" hidden="1"/>
  </cols>
  <sheetData>
    <row r="1" spans="1:26" ht="18.95">
      <c r="A1" s="27" t="s">
        <v>142</v>
      </c>
      <c r="B1" s="97"/>
      <c r="C1" s="34"/>
      <c r="D1" s="34"/>
      <c r="E1" s="34"/>
      <c r="F1" s="34"/>
      <c r="G1" s="34"/>
      <c r="H1" s="34"/>
      <c r="I1" s="34"/>
      <c r="J1" s="34"/>
      <c r="K1" s="34"/>
      <c r="L1" s="34"/>
      <c r="M1" s="34"/>
      <c r="N1" s="34"/>
      <c r="O1" s="34"/>
      <c r="P1" s="34"/>
      <c r="Q1" s="34"/>
      <c r="R1" s="34"/>
      <c r="S1" s="34"/>
      <c r="T1" s="34"/>
      <c r="U1" s="34"/>
      <c r="V1" s="34"/>
      <c r="W1" s="34"/>
      <c r="X1" s="34"/>
      <c r="Y1" s="34"/>
      <c r="Z1" s="34"/>
    </row>
    <row r="2" spans="1:26" ht="15" customHeight="1">
      <c r="A2" s="29" t="s">
        <v>143</v>
      </c>
      <c r="B2" s="30" t="s">
        <v>144</v>
      </c>
      <c r="C2" s="34"/>
      <c r="D2" s="34"/>
      <c r="E2" s="34"/>
      <c r="F2" s="34"/>
      <c r="G2" s="34"/>
      <c r="H2" s="34"/>
      <c r="I2" s="34"/>
      <c r="J2" s="34"/>
      <c r="K2" s="34"/>
      <c r="L2" s="34"/>
      <c r="M2" s="34"/>
      <c r="N2" s="34"/>
      <c r="O2" s="34"/>
      <c r="P2" s="34"/>
      <c r="Q2" s="34"/>
      <c r="R2" s="34"/>
      <c r="S2" s="34"/>
      <c r="T2" s="34"/>
      <c r="U2" s="34"/>
      <c r="V2" s="34"/>
      <c r="W2" s="34"/>
      <c r="X2" s="34"/>
      <c r="Y2" s="34"/>
      <c r="Z2" s="34"/>
    </row>
    <row r="3" spans="1:26" ht="15" customHeight="1">
      <c r="A3" s="24" t="s">
        <v>111</v>
      </c>
      <c r="B3" s="17" t="s">
        <v>7</v>
      </c>
      <c r="C3" s="34"/>
      <c r="D3" s="34"/>
      <c r="E3" s="34"/>
      <c r="F3" s="34"/>
      <c r="G3" s="34"/>
      <c r="H3" s="34"/>
      <c r="I3" s="34"/>
      <c r="J3" s="34"/>
      <c r="K3" s="34"/>
      <c r="L3" s="34"/>
      <c r="M3" s="34"/>
      <c r="N3" s="34"/>
      <c r="O3" s="34"/>
      <c r="P3" s="34"/>
      <c r="Q3" s="34"/>
      <c r="R3" s="34"/>
      <c r="S3" s="34"/>
      <c r="T3" s="34"/>
      <c r="U3" s="34"/>
      <c r="V3" s="34"/>
      <c r="W3" s="34"/>
      <c r="X3" s="34"/>
      <c r="Y3" s="34"/>
      <c r="Z3" s="34"/>
    </row>
    <row r="4" spans="1:26" ht="15" customHeight="1">
      <c r="A4" s="24" t="s">
        <v>141</v>
      </c>
      <c r="B4" s="17" t="s">
        <v>7</v>
      </c>
      <c r="C4" s="34"/>
      <c r="D4" s="34"/>
      <c r="E4" s="34"/>
      <c r="F4" s="34"/>
      <c r="G4" s="34"/>
      <c r="H4" s="34"/>
      <c r="I4" s="34"/>
      <c r="J4" s="34"/>
      <c r="K4" s="34"/>
      <c r="L4" s="34"/>
      <c r="M4" s="34"/>
      <c r="N4" s="34"/>
      <c r="O4" s="34"/>
      <c r="P4" s="34"/>
      <c r="Q4" s="34"/>
      <c r="R4" s="34"/>
      <c r="S4" s="34"/>
      <c r="T4" s="34"/>
      <c r="U4" s="34"/>
      <c r="V4" s="34"/>
      <c r="W4" s="34"/>
      <c r="X4" s="34"/>
      <c r="Y4" s="34"/>
      <c r="Z4" s="34"/>
    </row>
    <row r="5" spans="1:26" ht="15" customHeight="1">
      <c r="A5" s="28" t="s">
        <v>145</v>
      </c>
      <c r="B5" s="35" t="s">
        <v>146</v>
      </c>
      <c r="C5" s="34"/>
      <c r="D5" s="34"/>
      <c r="E5" s="34"/>
      <c r="F5" s="34"/>
      <c r="G5" s="34"/>
      <c r="H5" s="34"/>
      <c r="I5" s="34"/>
      <c r="J5" s="34"/>
      <c r="K5" s="34"/>
      <c r="L5" s="34"/>
      <c r="M5" s="34"/>
      <c r="N5" s="34"/>
      <c r="O5" s="34"/>
      <c r="P5" s="34"/>
      <c r="Q5" s="34"/>
      <c r="R5" s="34"/>
      <c r="S5" s="34"/>
      <c r="T5" s="34"/>
      <c r="U5" s="34"/>
      <c r="V5" s="34"/>
      <c r="W5" s="34"/>
      <c r="X5" s="34"/>
      <c r="Y5" s="34"/>
      <c r="Z5" s="34"/>
    </row>
    <row r="6" spans="1:26" ht="15" hidden="1" customHeight="1">
      <c r="A6" s="34"/>
      <c r="B6" s="34"/>
      <c r="C6" s="34"/>
      <c r="D6" s="34"/>
      <c r="E6" s="34"/>
      <c r="F6" s="34"/>
      <c r="G6" s="34"/>
      <c r="H6" s="34"/>
      <c r="I6" s="34"/>
      <c r="J6" s="34"/>
      <c r="K6" s="34"/>
      <c r="L6" s="34"/>
      <c r="M6" s="34"/>
      <c r="N6" s="34"/>
      <c r="O6" s="34"/>
      <c r="P6" s="34"/>
      <c r="Q6" s="34"/>
      <c r="R6" s="34"/>
      <c r="S6" s="34"/>
      <c r="T6" s="34"/>
      <c r="U6" s="34"/>
      <c r="V6" s="34"/>
      <c r="W6" s="34"/>
      <c r="X6" s="34"/>
      <c r="Y6" s="34"/>
      <c r="Z6" s="34"/>
    </row>
    <row r="7" spans="1:26" ht="15" hidden="1" customHeight="1">
      <c r="A7" s="34"/>
      <c r="B7" s="34"/>
      <c r="C7" s="34"/>
      <c r="D7" s="34"/>
      <c r="E7" s="34"/>
      <c r="F7" s="34"/>
      <c r="G7" s="34"/>
      <c r="H7" s="34"/>
      <c r="I7" s="34"/>
      <c r="J7" s="34"/>
      <c r="K7" s="34"/>
      <c r="L7" s="34"/>
      <c r="M7" s="34"/>
      <c r="N7" s="34"/>
      <c r="O7" s="34"/>
      <c r="P7" s="34"/>
      <c r="Q7" s="34"/>
      <c r="R7" s="34"/>
      <c r="S7" s="34"/>
      <c r="T7" s="34"/>
      <c r="U7" s="34"/>
      <c r="V7" s="34"/>
      <c r="W7" s="34"/>
      <c r="X7" s="34"/>
      <c r="Y7" s="34"/>
      <c r="Z7" s="34"/>
    </row>
    <row r="8" spans="1:26" ht="15" hidden="1" customHeight="1">
      <c r="A8" s="34"/>
      <c r="B8" s="34"/>
      <c r="C8" s="34"/>
      <c r="D8" s="34"/>
      <c r="E8" s="34"/>
      <c r="F8" s="34"/>
      <c r="G8" s="34"/>
      <c r="H8" s="34"/>
      <c r="I8" s="34"/>
      <c r="J8" s="34"/>
      <c r="K8" s="34"/>
      <c r="L8" s="34"/>
      <c r="M8" s="34"/>
      <c r="N8" s="34"/>
      <c r="O8" s="34"/>
      <c r="P8" s="34"/>
      <c r="Q8" s="34"/>
      <c r="R8" s="34"/>
      <c r="S8" s="34"/>
      <c r="T8" s="34"/>
      <c r="U8" s="34"/>
      <c r="V8" s="34"/>
      <c r="W8" s="34"/>
      <c r="X8" s="34"/>
      <c r="Y8" s="34"/>
      <c r="Z8" s="34"/>
    </row>
  </sheetData>
  <dataValidations count="1">
    <dataValidation type="list" allowBlank="1" sqref="B3:B4" xr:uid="{00000000-0002-0000-0700-000000000000}">
      <formula1>"Meets Expectations,Partially Meets Expectations,Does Not Meet Expectations"</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12" ma:contentTypeDescription="Create a new document." ma:contentTypeScope="" ma:versionID="930643ecdb73c711b6b4e4774dcd8979">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a078e809b09e18ebb0de30a9832840d4"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038b50-52dc-447d-ac2e-a29bd036c4b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78de2be-68a4-4293-8f3d-233a5ad20f3b}" ma:internalName="TaxCatchAll" ma:showField="CatchAllData" ma:web="cce47cdb-a21c-4e40-b55b-d7abfaf3ce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Solari, Emily Jane (ejs9ea)</DisplayName>
        <AccountId>17</AccountId>
        <AccountType/>
      </UserInfo>
      <UserInfo>
        <DisplayName>Demchak, Alisha Nicole (and3u)</DisplayName>
        <AccountId>12</AccountId>
        <AccountType/>
      </UserInfo>
      <UserInfo>
        <DisplayName>Beard, Erin (ees9w)</DisplayName>
        <AccountId>73</AccountId>
        <AccountType/>
      </UserInfo>
      <UserInfo>
        <DisplayName>Etten, Anne (anc4n)</DisplayName>
        <AccountId>20</AccountId>
        <AccountType/>
      </UserInfo>
      <UserInfo>
        <DisplayName>Giessler, Laura Colloton (lg7v)</DisplayName>
        <AccountId>18</AccountId>
        <AccountType/>
      </UserInfo>
      <UserInfo>
        <DisplayName>Hung, Sharon Lorey (slh3ux)</DisplayName>
        <AccountId>33</AccountId>
        <AccountType/>
      </UserInfo>
      <UserInfo>
        <DisplayName>Moriarty, Lauren (lpm8x)</DisplayName>
        <AccountId>43</AccountId>
        <AccountType/>
      </UserInfo>
      <UserInfo>
        <DisplayName>Gay, Michele A. (sew7tn)</DisplayName>
        <AccountId>42</AccountId>
        <AccountType/>
      </UserInfo>
    </SharedWithUsers>
    <TaxCatchAll xmlns="cce47cdb-a21c-4e40-b55b-d7abfaf3ceb0" xsi:nil="true"/>
    <lcf76f155ced4ddcb4097134ff3c332f xmlns="3dd7b194-210d-41c7-b91e-ed48f342bc6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642315E-8D17-407E-AA90-ADF4DBE50CEE}"/>
</file>

<file path=customXml/itemProps2.xml><?xml version="1.0" encoding="utf-8"?>
<ds:datastoreItem xmlns:ds="http://schemas.openxmlformats.org/officeDocument/2006/customXml" ds:itemID="{77CEF685-EF6E-40F3-B63A-C3DB2073FE8B}"/>
</file>

<file path=customXml/itemProps3.xml><?xml version="1.0" encoding="utf-8"?>
<ds:datastoreItem xmlns:ds="http://schemas.openxmlformats.org/officeDocument/2006/customXml" ds:itemID="{FA7D2AAF-98F6-4F96-A837-F2C764C6BA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2023-12-11T20:14:57Z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