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DIRECT AID\2024-2026 Budget\Individual Data Variables\Composite Index\CI Webfiles\"/>
    </mc:Choice>
  </mc:AlternateContent>
  <xr:revisionPtr revIDLastSave="0" documentId="13_ncr:1_{FE52E237-869F-4694-B23F-F6668C2382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-2026 LCI" sheetId="1" r:id="rId1"/>
  </sheets>
  <definedNames>
    <definedName name="_xlnm.Print_Area" localSheetId="0">'2024-2026 LCI'!$A$1:$K$149</definedName>
    <definedName name="_xlnm.Print_Titles" localSheetId="0">'2024-2026 LCI'!$6:$6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0" i="1" l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141" i="1" l="1"/>
  <c r="G141" i="1"/>
  <c r="F141" i="1"/>
  <c r="D141" i="1"/>
  <c r="C141" i="1"/>
</calcChain>
</file>

<file path=xl/sharedStrings.xml><?xml version="1.0" encoding="utf-8"?>
<sst xmlns="http://schemas.openxmlformats.org/spreadsheetml/2006/main" count="343" uniqueCount="162">
  <si>
    <t>&lt;SE</t>
  </si>
  <si>
    <t>Div. Num.</t>
  </si>
  <si>
    <t>Division</t>
  </si>
  <si>
    <t>ACCOMACK</t>
  </si>
  <si>
    <t>ALBEMARLE</t>
  </si>
  <si>
    <t>N/A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</si>
  <si>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</si>
  <si>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</si>
  <si>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</si>
  <si>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</si>
  <si>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</si>
  <si>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</si>
  <si>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</si>
  <si>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</si>
  <si>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</si>
  <si>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</si>
  <si>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</si>
  <si>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</si>
  <si>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</si>
  <si>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</si>
  <si>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</si>
  <si>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</si>
  <si>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</si>
  <si>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</si>
  <si>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</si>
  <si>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</si>
  <si>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</si>
  <si>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</si>
  <si>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</si>
  <si>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</si>
  <si>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</si>
  <si>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</si>
  <si>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</si>
  <si>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</si>
  <si>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</si>
  <si>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</si>
  <si>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</si>
  <si>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</si>
  <si>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</si>
  <si>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</si>
  <si>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</si>
  <si>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</si>
  <si>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</si>
  <si>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</si>
  <si>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</si>
  <si>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</si>
  <si>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</si>
  <si>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</si>
  <si>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</si>
  <si>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</si>
  <si>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</si>
  <si>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</si>
  <si>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</si>
  <si>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</si>
  <si>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</si>
  <si>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</si>
  <si>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</si>
  <si>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</si>
  <si>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</si>
  <si>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</si>
  <si>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</si>
  <si>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</si>
  <si>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</si>
  <si>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</si>
  <si>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</si>
  <si>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</si>
  <si>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</si>
  <si>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</si>
  <si>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</si>
  <si>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</si>
  <si>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</si>
  <si>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</si>
  <si>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</si>
  <si>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</si>
  <si>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</si>
  <si>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</si>
  <si>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</si>
  <si>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</si>
  <si>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</si>
  <si>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</si>
  <si>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</si>
  <si>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</si>
  <si>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</si>
  <si>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</si>
  <si>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</si>
  <si>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</si>
  <si>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</si>
  <si>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</si>
  <si>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</si>
  <si>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</si>
  <si>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</si>
  <si>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</si>
  <si>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</si>
  <si>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</si>
  <si>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</si>
  <si>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</si>
  <si>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</si>
  <si>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</si>
  <si>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</si>
  <si>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</si>
  <si>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</si>
  <si>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</si>
  <si>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</si>
  <si>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</si>
  <si>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</si>
  <si>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</si>
  <si>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</si>
  <si>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</si>
  <si>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</si>
  <si>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</si>
  <si>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</si>
  <si>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</si>
  <si>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</si>
  <si>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</si>
  <si>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</si>
  <si>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</si>
  <si>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</si>
  <si>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</si>
  <si>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</si>
  <si>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</si>
  <si>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</si>
  <si>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</si>
  <si>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</si>
  <si>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</si>
  <si>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</si>
  <si>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</si>
  <si>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</si>
  <si>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</t>
  </si>
  <si>
    <t>LEXINGTON</t>
  </si>
  <si>
    <t>EMPORIA</t>
  </si>
  <si>
    <t>SALEM</t>
  </si>
  <si>
    <t>POQUOSON</t>
  </si>
  <si>
    <t>MANASSAS</t>
  </si>
  <si>
    <t>MANASSAS PARK</t>
  </si>
  <si>
    <t>COLONIAL BEACH</t>
  </si>
  <si>
    <t>WEST POINT</t>
  </si>
  <si>
    <t>STATE TOTALS</t>
  </si>
  <si>
    <t>Data Sources:</t>
  </si>
  <si>
    <t>True Value of Property, Adjusted Gross Income, and Taxable Retail Sales - Virginia Department of Taxation</t>
  </si>
  <si>
    <t>Total Population - Weldon Cooper Center for Public Service, UVA; U.S. Census</t>
  </si>
  <si>
    <t>no data</t>
  </si>
  <si>
    <t>TRUE VALUE OF PROPERTY INDICATOR</t>
  </si>
  <si>
    <t>ADJUSTED GROSS INCOME (Including Nonresident AGI) INDICATOR</t>
  </si>
  <si>
    <t>ADJUSTED GROSS INCOME (Excluding Nonresident AGI*) INDICATOR</t>
  </si>
  <si>
    <t>TAXABLE RETAIL SALES INDICATOR</t>
  </si>
  <si>
    <t>TOTAL POPULATION INDICATOR</t>
  </si>
  <si>
    <r>
      <t xml:space="preserve">BEDFORD </t>
    </r>
    <r>
      <rPr>
        <vertAlign val="superscript"/>
        <sz val="12"/>
        <rFont val="Times New Roman"/>
        <family val="1"/>
      </rPr>
      <t>2</t>
    </r>
  </si>
  <si>
    <t>Footnotes are provided in cells A148, A149, and A150.</t>
  </si>
  <si>
    <t xml:space="preserve">2024-2026 COMPOSITE INDEX OF LOCAL ABILITY-TO-PAY </t>
  </si>
  <si>
    <t>2021 is the base year of Indicators of Ability-to-Pay in the table below.</t>
  </si>
  <si>
    <t>MARCH 31, 2022 ADM INDICATOR</t>
  </si>
  <si>
    <t>2024-2026 Composite Index Calculated Including Nonresident AGI</t>
  </si>
  <si>
    <r>
      <t xml:space="preserve">2024-2026 Composite Index Calculated Excluding Nonresident AGI </t>
    </r>
    <r>
      <rPr>
        <b/>
        <vertAlign val="superscript"/>
        <sz val="12"/>
        <rFont val="Times New Roman"/>
        <family val="1"/>
      </rPr>
      <t>1</t>
    </r>
  </si>
  <si>
    <t>Final 2024-2026 Composite Index</t>
  </si>
  <si>
    <r>
      <t xml:space="preserve">ALLEGHANY HIGHLANDS </t>
    </r>
    <r>
      <rPr>
        <vertAlign val="superscript"/>
        <sz val="12"/>
        <rFont val="Times New Roman"/>
        <family val="1"/>
      </rPr>
      <t>3</t>
    </r>
  </si>
  <si>
    <t>March 31, 2022 Average Daily Membership (ADM) - Virginia Department of Education</t>
  </si>
  <si>
    <t xml:space="preserve">Downloadable Excel file containing the 2024-2026 composite index for each school division are available on the Virginia Department of Education website at:  </t>
  </si>
  <si>
    <t>https://www.doe.virginia.gov/data-policy-funding/school-finance/budget-grants-management/composite-index-of-local-ability-to-pay</t>
  </si>
  <si>
    <t>1 For divisions that qualify for the exclusion of nonresident AGI.  Pursuant to Item 137, Paragraph A.4.b of Chapter 1, 2023 Special Session I Acts of Assembly, "any locality whose total calendar year [2021] Virginia Adjusted Gross Income is comprised of at least 3 percent or more by nonresidents of Virginia, such nonresident income shall be excluded in computing the composite index of ability-to-pay."</t>
  </si>
  <si>
    <r>
      <rPr>
        <i/>
        <vertAlign val="superscript"/>
        <sz val="12"/>
        <rFont val="Times New Roman"/>
        <family val="1"/>
      </rPr>
      <t xml:space="preserve">3 </t>
    </r>
    <r>
      <rPr>
        <i/>
        <sz val="12"/>
        <rFont val="Times New Roman"/>
        <family val="1"/>
      </rPr>
      <t>Allegany County Public Schools and</t>
    </r>
    <r>
      <rPr>
        <i/>
        <vertAlign val="superscript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Covington City Public Schools consolidated into Alleghany Highlands Public Schools effective July 1, 2022.</t>
    </r>
  </si>
  <si>
    <t>This table contains 2024-2026 Composite Index of Local Ability-to-Pay</t>
  </si>
  <si>
    <r>
      <rPr>
        <i/>
        <vertAlign val="superscript"/>
        <sz val="12"/>
        <rFont val="Times New Roman"/>
        <family val="1"/>
      </rPr>
      <t xml:space="preserve">2 </t>
    </r>
    <r>
      <rPr>
        <i/>
        <sz val="12"/>
        <rFont val="Times New Roman"/>
        <family val="1"/>
      </rPr>
      <t>The actual composite index to be used for Bedford Co. in the 2024-2026 biennium is .3132 pursuant to the appropriation act and Section 15.2-1302, Code of Virginia.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</si>
</sst>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00"/>
    <numFmt numFmtId="166" formatCode=".0000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55"/>
      <name val="Arial"/>
      <family val="2"/>
    </font>
    <font>
      <u/>
      <sz val="9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12"/>
      <name val="Arial"/>
      <family val="2"/>
    </font>
    <font>
      <i/>
      <vertAlign val="superscript"/>
      <sz val="12"/>
      <name val="Times New Roman"/>
      <family val="1"/>
    </font>
    <font>
      <u/>
      <sz val="12"/>
      <color rgb="FF0066FF"/>
      <name val="Times New Roman"/>
      <family val="1"/>
    </font>
    <font>
      <sz val="10"/>
      <color rgb="FF0066FF"/>
      <name val="Times New Roman"/>
      <family val="1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4" fillId="2" borderId="0" xfId="2" applyFont="1" applyFill="1"/>
    <xf numFmtId="0" fontId="2" fillId="2" borderId="0" xfId="2" applyFill="1"/>
    <xf numFmtId="0" fontId="2" fillId="0" borderId="0" xfId="2"/>
    <xf numFmtId="167" fontId="2" fillId="2" borderId="0" xfId="2" applyNumberFormat="1" applyFill="1"/>
    <xf numFmtId="165" fontId="6" fillId="0" borderId="9" xfId="2" applyNumberFormat="1" applyFont="1" applyBorder="1" applyAlignment="1">
      <alignment horizontal="center"/>
    </xf>
    <xf numFmtId="37" fontId="6" fillId="0" borderId="10" xfId="2" applyNumberFormat="1" applyFont="1" applyBorder="1" applyAlignment="1">
      <alignment horizontal="left"/>
    </xf>
    <xf numFmtId="164" fontId="6" fillId="0" borderId="11" xfId="1" applyNumberFormat="1" applyFont="1" applyFill="1" applyBorder="1" applyProtection="1"/>
    <xf numFmtId="165" fontId="6" fillId="0" borderId="14" xfId="2" applyNumberFormat="1" applyFont="1" applyBorder="1" applyAlignment="1">
      <alignment horizontal="center"/>
    </xf>
    <xf numFmtId="37" fontId="6" fillId="0" borderId="15" xfId="2" applyNumberFormat="1" applyFont="1" applyBorder="1" applyAlignment="1">
      <alignment horizontal="left"/>
    </xf>
    <xf numFmtId="164" fontId="6" fillId="0" borderId="12" xfId="1" applyNumberFormat="1" applyFont="1" applyFill="1" applyBorder="1" applyProtection="1"/>
    <xf numFmtId="37" fontId="6" fillId="0" borderId="12" xfId="2" applyNumberFormat="1" applyFont="1" applyBorder="1" applyAlignment="1">
      <alignment horizontal="left"/>
    </xf>
    <xf numFmtId="165" fontId="6" fillId="3" borderId="4" xfId="2" applyNumberFormat="1" applyFont="1" applyFill="1" applyBorder="1" applyAlignment="1">
      <alignment horizontal="center"/>
    </xf>
    <xf numFmtId="37" fontId="7" fillId="3" borderId="6" xfId="2" applyNumberFormat="1" applyFont="1" applyFill="1" applyBorder="1" applyAlignment="1">
      <alignment horizontal="left"/>
    </xf>
    <xf numFmtId="5" fontId="7" fillId="3" borderId="5" xfId="2" applyNumberFormat="1" applyFont="1" applyFill="1" applyBorder="1"/>
    <xf numFmtId="5" fontId="7" fillId="3" borderId="7" xfId="2" applyNumberFormat="1" applyFont="1" applyFill="1" applyBorder="1"/>
    <xf numFmtId="5" fontId="7" fillId="3" borderId="4" xfId="2" applyNumberFormat="1" applyFont="1" applyFill="1" applyBorder="1"/>
    <xf numFmtId="37" fontId="7" fillId="3" borderId="7" xfId="2" applyNumberFormat="1" applyFont="1" applyFill="1" applyBorder="1"/>
    <xf numFmtId="37" fontId="7" fillId="3" borderId="8" xfId="2" applyNumberFormat="1" applyFont="1" applyFill="1" applyBorder="1"/>
    <xf numFmtId="0" fontId="8" fillId="3" borderId="0" xfId="2" applyFont="1" applyFill="1"/>
    <xf numFmtId="37" fontId="9" fillId="3" borderId="0" xfId="2" applyNumberFormat="1" applyFont="1" applyFill="1" applyAlignment="1">
      <alignment horizontal="left" vertical="center"/>
    </xf>
    <xf numFmtId="0" fontId="6" fillId="3" borderId="0" xfId="2" applyFont="1" applyFill="1" applyAlignment="1">
      <alignment horizontal="left" vertical="center"/>
    </xf>
    <xf numFmtId="164" fontId="6" fillId="3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 applyProtection="1">
      <alignment vertical="center"/>
    </xf>
    <xf numFmtId="0" fontId="6" fillId="3" borderId="0" xfId="2" applyFont="1" applyFill="1" applyAlignment="1">
      <alignment vertical="center"/>
    </xf>
    <xf numFmtId="164" fontId="7" fillId="4" borderId="8" xfId="1" applyNumberFormat="1" applyFont="1" applyFill="1" applyBorder="1" applyAlignment="1" applyProtection="1">
      <alignment horizontal="center" vertical="center" wrapText="1"/>
    </xf>
    <xf numFmtId="49" fontId="7" fillId="4" borderId="8" xfId="1" applyNumberFormat="1" applyFont="1" applyFill="1" applyBorder="1" applyAlignment="1" applyProtection="1">
      <alignment horizontal="center" vertical="center" wrapText="1"/>
    </xf>
    <xf numFmtId="37" fontId="7" fillId="4" borderId="8" xfId="2" applyNumberFormat="1" applyFont="1" applyFill="1" applyBorder="1" applyAlignment="1">
      <alignment horizontal="center" vertical="center" wrapText="1"/>
    </xf>
    <xf numFmtId="0" fontId="13" fillId="5" borderId="0" xfId="2" applyFont="1" applyFill="1" applyAlignment="1">
      <alignment wrapText="1"/>
    </xf>
    <xf numFmtId="166" fontId="14" fillId="3" borderId="0" xfId="2" applyNumberFormat="1" applyFont="1" applyFill="1"/>
    <xf numFmtId="0" fontId="15" fillId="0" borderId="0" xfId="2" applyFont="1"/>
    <xf numFmtId="37" fontId="7" fillId="4" borderId="8" xfId="2" applyNumberFormat="1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9" fillId="2" borderId="0" xfId="2" applyFont="1" applyFill="1"/>
    <xf numFmtId="0" fontId="19" fillId="0" borderId="0" xfId="2" applyFont="1"/>
    <xf numFmtId="5" fontId="6" fillId="0" borderId="12" xfId="0" applyNumberFormat="1" applyFont="1" applyBorder="1"/>
    <xf numFmtId="5" fontId="6" fillId="0" borderId="11" xfId="0" applyNumberFormat="1" applyFont="1" applyBorder="1"/>
    <xf numFmtId="5" fontId="6" fillId="0" borderId="12" xfId="2" applyNumberFormat="1" applyFont="1" applyBorder="1" applyAlignment="1">
      <alignment horizontal="right"/>
    </xf>
    <xf numFmtId="166" fontId="6" fillId="0" borderId="12" xfId="2" applyNumberFormat="1" applyFont="1" applyBorder="1"/>
    <xf numFmtId="166" fontId="6" fillId="0" borderId="11" xfId="2" applyNumberFormat="1" applyFont="1" applyBorder="1"/>
    <xf numFmtId="166" fontId="6" fillId="0" borderId="12" xfId="2" applyNumberFormat="1" applyFont="1" applyBorder="1" applyAlignment="1">
      <alignment horizontal="right"/>
    </xf>
    <xf numFmtId="166" fontId="6" fillId="0" borderId="16" xfId="2" applyNumberFormat="1" applyFont="1" applyBorder="1"/>
    <xf numFmtId="166" fontId="6" fillId="0" borderId="16" xfId="2" applyNumberFormat="1" applyFont="1" applyBorder="1" applyAlignment="1">
      <alignment horizontal="right"/>
    </xf>
    <xf numFmtId="166" fontId="6" fillId="0" borderId="13" xfId="2" applyNumberFormat="1" applyFont="1" applyBorder="1"/>
    <xf numFmtId="37" fontId="10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/>
    <xf numFmtId="0" fontId="18" fillId="0" borderId="0" xfId="3" applyFont="1" applyFill="1" applyAlignment="1" applyProtection="1"/>
    <xf numFmtId="0" fontId="10" fillId="0" borderId="0" xfId="2" applyFont="1" applyAlignment="1">
      <alignment horizontal="left" vertical="center" wrapText="1"/>
    </xf>
    <xf numFmtId="0" fontId="3" fillId="6" borderId="1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0" fillId="0" borderId="0" xfId="2" applyFont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Normal_2010-2012 Composite Index (Attachment A)" xfId="2" xr:uid="{00000000-0005-0000-0000-000003000000}"/>
  </cellStyles>
  <dxfs count="1"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66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e.virginia.gov/school_finance/budget/compositeindex_local_abilitypay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228"/>
  <sheetViews>
    <sheetView tabSelected="1" workbookViewId="0">
      <selection activeCell="A150" sqref="A150:K150"/>
    </sheetView>
  </sheetViews>
  <sheetFormatPr defaultColWidth="9.140625" defaultRowHeight="12.75" x14ac:dyDescent="0.2"/>
  <cols>
    <col min="1" max="1" width="8.140625" style="3" customWidth="1"/>
    <col min="2" max="2" width="29.28515625" style="3" customWidth="1"/>
    <col min="3" max="3" width="24" style="3" bestFit="1" customWidth="1"/>
    <col min="4" max="4" width="23.7109375" style="3" bestFit="1" customWidth="1"/>
    <col min="5" max="5" width="22.42578125" style="3" customWidth="1"/>
    <col min="6" max="6" width="21.28515625" style="3" bestFit="1" customWidth="1"/>
    <col min="7" max="7" width="15" style="3" customWidth="1"/>
    <col min="8" max="8" width="16.5703125" style="3" bestFit="1" customWidth="1"/>
    <col min="9" max="9" width="26.42578125" style="3" customWidth="1"/>
    <col min="10" max="10" width="26.5703125" style="3" customWidth="1"/>
    <col min="11" max="11" width="17.42578125" style="3" customWidth="1"/>
    <col min="12" max="16384" width="9.140625" style="3"/>
  </cols>
  <sheetData>
    <row r="1" spans="1:33" ht="3" customHeight="1" thickBot="1" x14ac:dyDescent="0.25">
      <c r="A1" s="30" t="s">
        <v>160</v>
      </c>
    </row>
    <row r="2" spans="1:33" ht="15" customHeight="1" x14ac:dyDescent="0.2">
      <c r="A2" s="52" t="s">
        <v>148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1" t="s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9" customHeight="1" thickBo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1" customHeight="1" x14ac:dyDescent="0.2">
      <c r="A4" s="52" t="s">
        <v>149</v>
      </c>
      <c r="B4" s="53"/>
      <c r="C4" s="53"/>
      <c r="D4" s="53"/>
      <c r="E4" s="53"/>
      <c r="F4" s="53"/>
      <c r="G4" s="53"/>
      <c r="H4" s="53"/>
      <c r="I4" s="53"/>
      <c r="J4" s="53"/>
      <c r="K4" s="5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1.75" customHeight="1" thickBot="1" x14ac:dyDescent="0.25">
      <c r="A5" s="58" t="s">
        <v>147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66.75" thickBot="1" x14ac:dyDescent="0.25">
      <c r="A6" s="25" t="s">
        <v>1</v>
      </c>
      <c r="B6" s="31" t="s">
        <v>2</v>
      </c>
      <c r="C6" s="25" t="s">
        <v>141</v>
      </c>
      <c r="D6" s="26" t="s">
        <v>142</v>
      </c>
      <c r="E6" s="26" t="s">
        <v>143</v>
      </c>
      <c r="F6" s="25" t="s">
        <v>144</v>
      </c>
      <c r="G6" s="27" t="s">
        <v>150</v>
      </c>
      <c r="H6" s="27" t="s">
        <v>145</v>
      </c>
      <c r="I6" s="32" t="s">
        <v>151</v>
      </c>
      <c r="J6" s="32" t="s">
        <v>152</v>
      </c>
      <c r="K6" s="33" t="s">
        <v>153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 x14ac:dyDescent="0.25">
      <c r="A7" s="5">
        <v>1</v>
      </c>
      <c r="B7" s="6" t="s">
        <v>3</v>
      </c>
      <c r="C7" s="37">
        <v>5570467945.2660789</v>
      </c>
      <c r="D7" s="37">
        <v>931585889.83000004</v>
      </c>
      <c r="E7" s="37">
        <v>811584815.60000002</v>
      </c>
      <c r="F7" s="37">
        <v>431578544.45999998</v>
      </c>
      <c r="G7" s="7">
        <v>4583.1099999999997</v>
      </c>
      <c r="H7" s="7">
        <v>33322</v>
      </c>
      <c r="I7" s="40">
        <v>0.36249999999999999</v>
      </c>
      <c r="J7" s="41">
        <v>0.34870000000000001</v>
      </c>
      <c r="K7" s="44">
        <f>IF(E7="N/A",I7,J7)</f>
        <v>0.34870000000000001</v>
      </c>
      <c r="L7" s="2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x14ac:dyDescent="0.25">
      <c r="A8" s="8">
        <v>2</v>
      </c>
      <c r="B8" s="9" t="s">
        <v>4</v>
      </c>
      <c r="C8" s="36">
        <v>25519119915.798748</v>
      </c>
      <c r="D8" s="36">
        <v>8129481217.8299999</v>
      </c>
      <c r="E8" s="38" t="s">
        <v>5</v>
      </c>
      <c r="F8" s="36">
        <v>1684468389.49</v>
      </c>
      <c r="G8" s="10">
        <v>13313.81</v>
      </c>
      <c r="H8" s="10">
        <v>114424</v>
      </c>
      <c r="I8" s="39">
        <v>0.69040000000000001</v>
      </c>
      <c r="J8" s="41" t="s">
        <v>5</v>
      </c>
      <c r="K8" s="42">
        <f t="shared" ref="K8:K71" si="0">IF(E8="N/A",I8,J8)</f>
        <v>0.69040000000000001</v>
      </c>
      <c r="L8" s="2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8.75" x14ac:dyDescent="0.25">
      <c r="A9" s="8">
        <v>3</v>
      </c>
      <c r="B9" s="11" t="s">
        <v>154</v>
      </c>
      <c r="C9" s="36">
        <v>2348445484.3399458</v>
      </c>
      <c r="D9" s="36">
        <v>471515863.92000002</v>
      </c>
      <c r="E9" s="38">
        <v>448887204.97000003</v>
      </c>
      <c r="F9" s="36">
        <v>222846568.09</v>
      </c>
      <c r="G9" s="10">
        <v>2700.07</v>
      </c>
      <c r="H9" s="10">
        <v>20880</v>
      </c>
      <c r="I9" s="39">
        <v>0.27739999999999998</v>
      </c>
      <c r="J9" s="41">
        <v>0.2737</v>
      </c>
      <c r="K9" s="43">
        <f t="shared" si="0"/>
        <v>0.2737</v>
      </c>
      <c r="L9" s="2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x14ac:dyDescent="0.25">
      <c r="A10" s="8">
        <v>4</v>
      </c>
      <c r="B10" s="11" t="s">
        <v>6</v>
      </c>
      <c r="C10" s="36">
        <v>2165688124.7007446</v>
      </c>
      <c r="D10" s="36">
        <v>378062967.13</v>
      </c>
      <c r="E10" s="38" t="s">
        <v>5</v>
      </c>
      <c r="F10" s="36">
        <v>84600757.670000002</v>
      </c>
      <c r="G10" s="10">
        <v>1563.08</v>
      </c>
      <c r="H10" s="10">
        <v>13300</v>
      </c>
      <c r="I10" s="39">
        <v>0.37580000000000002</v>
      </c>
      <c r="J10" s="41" t="s">
        <v>5</v>
      </c>
      <c r="K10" s="42">
        <f t="shared" si="0"/>
        <v>0.37580000000000002</v>
      </c>
      <c r="L10" s="2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x14ac:dyDescent="0.25">
      <c r="A11" s="8">
        <v>5</v>
      </c>
      <c r="B11" s="11" t="s">
        <v>7</v>
      </c>
      <c r="C11" s="36">
        <v>3730929691.4286203</v>
      </c>
      <c r="D11" s="36">
        <v>736938581.82000005</v>
      </c>
      <c r="E11" s="38" t="s">
        <v>5</v>
      </c>
      <c r="F11" s="36">
        <v>320585986.38</v>
      </c>
      <c r="G11" s="10">
        <v>3789.79</v>
      </c>
      <c r="H11" s="10">
        <v>31491</v>
      </c>
      <c r="I11" s="39">
        <v>0.30149999999999999</v>
      </c>
      <c r="J11" s="41" t="s">
        <v>5</v>
      </c>
      <c r="K11" s="42">
        <f t="shared" si="0"/>
        <v>0.30149999999999999</v>
      </c>
      <c r="L11" s="2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x14ac:dyDescent="0.25">
      <c r="A12" s="8">
        <v>6</v>
      </c>
      <c r="B12" s="11" t="s">
        <v>8</v>
      </c>
      <c r="C12" s="36">
        <v>2051099190.1527112</v>
      </c>
      <c r="D12" s="36">
        <v>388486464.85000002</v>
      </c>
      <c r="E12" s="38" t="s">
        <v>5</v>
      </c>
      <c r="F12" s="36">
        <v>141111416.06</v>
      </c>
      <c r="G12" s="10">
        <v>2232.2399999999998</v>
      </c>
      <c r="H12" s="10">
        <v>16206</v>
      </c>
      <c r="I12" s="39">
        <v>0.28220000000000001</v>
      </c>
      <c r="J12" s="41" t="s">
        <v>5</v>
      </c>
      <c r="K12" s="42">
        <f t="shared" si="0"/>
        <v>0.28220000000000001</v>
      </c>
      <c r="L12" s="2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x14ac:dyDescent="0.25">
      <c r="A13" s="8">
        <v>7</v>
      </c>
      <c r="B13" s="11" t="s">
        <v>9</v>
      </c>
      <c r="C13" s="36">
        <v>93916185401.730637</v>
      </c>
      <c r="D13" s="36">
        <v>19658701882.380001</v>
      </c>
      <c r="E13" s="38">
        <v>18806511702.720001</v>
      </c>
      <c r="F13" s="36">
        <v>2634809974</v>
      </c>
      <c r="G13" s="10">
        <v>26001.66</v>
      </c>
      <c r="H13" s="10">
        <v>237107</v>
      </c>
      <c r="I13" s="39">
        <v>0.8</v>
      </c>
      <c r="J13" s="41">
        <v>0.8</v>
      </c>
      <c r="K13" s="42">
        <f t="shared" si="0"/>
        <v>0.8</v>
      </c>
      <c r="L13" s="2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x14ac:dyDescent="0.25">
      <c r="A14" s="8">
        <v>8</v>
      </c>
      <c r="B14" s="11" t="s">
        <v>10</v>
      </c>
      <c r="C14" s="36">
        <v>12818644906.100729</v>
      </c>
      <c r="D14" s="36">
        <v>2488853875.0900002</v>
      </c>
      <c r="E14" s="38" t="s">
        <v>5</v>
      </c>
      <c r="F14" s="36">
        <v>579249741.58000004</v>
      </c>
      <c r="G14" s="10">
        <v>9497.83</v>
      </c>
      <c r="H14" s="10">
        <v>77598</v>
      </c>
      <c r="I14" s="39">
        <v>0.38879999999999998</v>
      </c>
      <c r="J14" s="41" t="s">
        <v>5</v>
      </c>
      <c r="K14" s="42">
        <f t="shared" si="0"/>
        <v>0.38879999999999998</v>
      </c>
      <c r="L14" s="2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8">
        <v>9</v>
      </c>
      <c r="B15" s="11" t="s">
        <v>11</v>
      </c>
      <c r="C15" s="36">
        <v>2293523321.9047275</v>
      </c>
      <c r="D15" s="36">
        <v>132337204.52</v>
      </c>
      <c r="E15" s="38">
        <v>126265902</v>
      </c>
      <c r="F15" s="36">
        <v>63702212.950000003</v>
      </c>
      <c r="G15" s="10">
        <v>478.07</v>
      </c>
      <c r="H15" s="10">
        <v>4276</v>
      </c>
      <c r="I15" s="39">
        <v>0.8</v>
      </c>
      <c r="J15" s="41">
        <v>0.8</v>
      </c>
      <c r="K15" s="42">
        <f t="shared" si="0"/>
        <v>0.8</v>
      </c>
      <c r="L15" s="2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 x14ac:dyDescent="0.25">
      <c r="A16" s="8">
        <v>10</v>
      </c>
      <c r="B16" s="11" t="s">
        <v>146</v>
      </c>
      <c r="C16" s="36">
        <v>13260090025.444826</v>
      </c>
      <c r="D16" s="36">
        <v>2855993786.8600001</v>
      </c>
      <c r="E16" s="38" t="s">
        <v>5</v>
      </c>
      <c r="F16" s="36">
        <v>656066720.75</v>
      </c>
      <c r="G16" s="10">
        <v>8745.31</v>
      </c>
      <c r="H16" s="10">
        <v>79865</v>
      </c>
      <c r="I16" s="39">
        <v>0.31319999999999998</v>
      </c>
      <c r="J16" s="41" t="s">
        <v>5</v>
      </c>
      <c r="K16" s="42">
        <f t="shared" si="0"/>
        <v>0.31319999999999998</v>
      </c>
      <c r="L16" s="2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8">
        <v>11</v>
      </c>
      <c r="B17" s="11" t="s">
        <v>12</v>
      </c>
      <c r="C17" s="36">
        <v>847941226.56465006</v>
      </c>
      <c r="D17" s="36">
        <v>130990871.15000001</v>
      </c>
      <c r="E17" s="38">
        <v>126787886</v>
      </c>
      <c r="F17" s="36">
        <v>28832824</v>
      </c>
      <c r="G17" s="10">
        <v>706.82</v>
      </c>
      <c r="H17" s="10">
        <v>6210</v>
      </c>
      <c r="I17" s="39">
        <v>0.30680000000000002</v>
      </c>
      <c r="J17" s="41">
        <v>0.30459999999999998</v>
      </c>
      <c r="K17" s="42">
        <f t="shared" si="0"/>
        <v>0.30459999999999998</v>
      </c>
      <c r="L17" s="2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8">
        <v>12</v>
      </c>
      <c r="B18" s="11" t="s">
        <v>13</v>
      </c>
      <c r="C18" s="36">
        <v>5969203091.5762568</v>
      </c>
      <c r="D18" s="36">
        <v>1213374676.75</v>
      </c>
      <c r="E18" s="38" t="s">
        <v>5</v>
      </c>
      <c r="F18" s="36">
        <v>252936900.58000001</v>
      </c>
      <c r="G18" s="10">
        <v>4359.43</v>
      </c>
      <c r="H18" s="10">
        <v>33642</v>
      </c>
      <c r="I18" s="39">
        <v>0.40679999999999999</v>
      </c>
      <c r="J18" s="41" t="s">
        <v>5</v>
      </c>
      <c r="K18" s="42">
        <f t="shared" si="0"/>
        <v>0.40679999999999999</v>
      </c>
      <c r="L18" s="2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8">
        <v>13</v>
      </c>
      <c r="B19" s="11" t="s">
        <v>14</v>
      </c>
      <c r="C19" s="36">
        <v>2916869113.5973086</v>
      </c>
      <c r="D19" s="36">
        <v>304269904.81</v>
      </c>
      <c r="E19" s="38">
        <v>291092375</v>
      </c>
      <c r="F19" s="36">
        <v>67454618.189999998</v>
      </c>
      <c r="G19" s="10">
        <v>1380.02</v>
      </c>
      <c r="H19" s="10">
        <v>15813</v>
      </c>
      <c r="I19" s="39">
        <v>0.44159999999999999</v>
      </c>
      <c r="J19" s="41">
        <v>0.43790000000000001</v>
      </c>
      <c r="K19" s="42">
        <f t="shared" si="0"/>
        <v>0.43790000000000001</v>
      </c>
      <c r="L19" s="2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8">
        <v>14</v>
      </c>
      <c r="B20" s="11" t="s">
        <v>15</v>
      </c>
      <c r="C20" s="36">
        <v>2318524465.4187059</v>
      </c>
      <c r="D20" s="36">
        <v>298480334.81999999</v>
      </c>
      <c r="E20" s="38" t="s">
        <v>5</v>
      </c>
      <c r="F20" s="36">
        <v>142669064.11000001</v>
      </c>
      <c r="G20" s="10">
        <v>2311.85</v>
      </c>
      <c r="H20" s="10">
        <v>19982</v>
      </c>
      <c r="I20" s="39">
        <v>0.25569999999999998</v>
      </c>
      <c r="J20" s="41" t="s">
        <v>5</v>
      </c>
      <c r="K20" s="42">
        <f t="shared" si="0"/>
        <v>0.25569999999999998</v>
      </c>
      <c r="L20" s="2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8">
        <v>15</v>
      </c>
      <c r="B21" s="11" t="s">
        <v>16</v>
      </c>
      <c r="C21" s="36">
        <v>2688299648.7221708</v>
      </c>
      <c r="D21" s="36">
        <v>313645742.11000001</v>
      </c>
      <c r="E21" s="38" t="s">
        <v>5</v>
      </c>
      <c r="F21" s="36">
        <v>70361570.409999996</v>
      </c>
      <c r="G21" s="10">
        <v>1823.79</v>
      </c>
      <c r="H21" s="10">
        <v>16711</v>
      </c>
      <c r="I21" s="39">
        <v>0.33789999999999998</v>
      </c>
      <c r="J21" s="41" t="s">
        <v>5</v>
      </c>
      <c r="K21" s="42">
        <f t="shared" si="0"/>
        <v>0.33789999999999998</v>
      </c>
      <c r="L21" s="2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8">
        <v>16</v>
      </c>
      <c r="B22" s="11" t="s">
        <v>17</v>
      </c>
      <c r="C22" s="36">
        <v>6592283867.713501</v>
      </c>
      <c r="D22" s="36">
        <v>1371403406.97</v>
      </c>
      <c r="E22" s="38" t="s">
        <v>5</v>
      </c>
      <c r="F22" s="36">
        <v>603235823.00999999</v>
      </c>
      <c r="G22" s="10">
        <v>7448.15</v>
      </c>
      <c r="H22" s="10">
        <v>55682</v>
      </c>
      <c r="I22" s="39">
        <v>0.28770000000000001</v>
      </c>
      <c r="J22" s="41" t="s">
        <v>5</v>
      </c>
      <c r="K22" s="42">
        <f t="shared" si="0"/>
        <v>0.28770000000000001</v>
      </c>
      <c r="L22" s="2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8">
        <v>17</v>
      </c>
      <c r="B23" s="11" t="s">
        <v>18</v>
      </c>
      <c r="C23" s="36">
        <v>5083529127.1131563</v>
      </c>
      <c r="D23" s="36">
        <v>889052262.03999996</v>
      </c>
      <c r="E23" s="38" t="s">
        <v>5</v>
      </c>
      <c r="F23" s="36">
        <v>191677627.91</v>
      </c>
      <c r="G23" s="10">
        <v>4036.37</v>
      </c>
      <c r="H23" s="10">
        <v>31552</v>
      </c>
      <c r="I23" s="39">
        <v>0.35010000000000002</v>
      </c>
      <c r="J23" s="41" t="s">
        <v>5</v>
      </c>
      <c r="K23" s="42">
        <f t="shared" si="0"/>
        <v>0.35010000000000002</v>
      </c>
      <c r="L23" s="2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8">
        <v>18</v>
      </c>
      <c r="B24" s="11" t="s">
        <v>19</v>
      </c>
      <c r="C24" s="36">
        <v>3395028054.4043837</v>
      </c>
      <c r="D24" s="36">
        <v>579368641.20000005</v>
      </c>
      <c r="E24" s="38">
        <v>560161507.39999998</v>
      </c>
      <c r="F24" s="36">
        <v>205009736.03</v>
      </c>
      <c r="G24" s="10">
        <v>3327.13</v>
      </c>
      <c r="H24" s="10">
        <v>28819</v>
      </c>
      <c r="I24" s="39">
        <v>0.28260000000000002</v>
      </c>
      <c r="J24" s="41">
        <v>0.28039999999999998</v>
      </c>
      <c r="K24" s="42">
        <f t="shared" si="0"/>
        <v>0.28039999999999998</v>
      </c>
      <c r="L24" s="2"/>
      <c r="M24" s="4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8">
        <v>19</v>
      </c>
      <c r="B25" s="11" t="s">
        <v>20</v>
      </c>
      <c r="C25" s="36">
        <v>1359681871.7863715</v>
      </c>
      <c r="D25" s="36">
        <v>239350074.93000001</v>
      </c>
      <c r="E25" s="38" t="s">
        <v>5</v>
      </c>
      <c r="F25" s="36">
        <v>68287997</v>
      </c>
      <c r="G25" s="10">
        <v>504.65</v>
      </c>
      <c r="H25" s="10">
        <v>6696</v>
      </c>
      <c r="I25" s="39">
        <v>0.66690000000000005</v>
      </c>
      <c r="J25" s="41" t="s">
        <v>5</v>
      </c>
      <c r="K25" s="42">
        <f t="shared" si="0"/>
        <v>0.66690000000000005</v>
      </c>
      <c r="L25" s="2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8">
        <v>20</v>
      </c>
      <c r="B26" s="11" t="s">
        <v>21</v>
      </c>
      <c r="C26" s="36">
        <v>1402448347.342773</v>
      </c>
      <c r="D26" s="36">
        <v>258010654.49000001</v>
      </c>
      <c r="E26" s="38">
        <v>232333752</v>
      </c>
      <c r="F26" s="36">
        <v>63256790.759999998</v>
      </c>
      <c r="G26" s="10">
        <v>1623.21</v>
      </c>
      <c r="H26" s="10">
        <v>11526</v>
      </c>
      <c r="I26" s="39">
        <v>0.25519999999999998</v>
      </c>
      <c r="J26" s="41">
        <v>0.247</v>
      </c>
      <c r="K26" s="42">
        <f t="shared" si="0"/>
        <v>0.247</v>
      </c>
      <c r="L26" s="2"/>
      <c r="M26" s="4"/>
      <c r="N26" s="4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8">
        <v>21</v>
      </c>
      <c r="B27" s="11" t="s">
        <v>22</v>
      </c>
      <c r="C27" s="36">
        <v>57091032946.798271</v>
      </c>
      <c r="D27" s="36">
        <v>14948669865.18</v>
      </c>
      <c r="E27" s="38" t="s">
        <v>5</v>
      </c>
      <c r="F27" s="36">
        <v>5211995859.9300003</v>
      </c>
      <c r="G27" s="10">
        <v>61370.1</v>
      </c>
      <c r="H27" s="10">
        <v>369943</v>
      </c>
      <c r="I27" s="39">
        <v>0.35630000000000001</v>
      </c>
      <c r="J27" s="41" t="s">
        <v>5</v>
      </c>
      <c r="K27" s="42">
        <f t="shared" si="0"/>
        <v>0.35630000000000001</v>
      </c>
      <c r="L27" s="2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x14ac:dyDescent="0.25">
      <c r="A28" s="8">
        <v>22</v>
      </c>
      <c r="B28" s="11" t="s">
        <v>23</v>
      </c>
      <c r="C28" s="36">
        <v>3889496307.343852</v>
      </c>
      <c r="D28" s="36">
        <v>769351599.80999994</v>
      </c>
      <c r="E28" s="38" t="s">
        <v>5</v>
      </c>
      <c r="F28" s="36">
        <v>105521993.17</v>
      </c>
      <c r="G28" s="10">
        <v>1817.93</v>
      </c>
      <c r="H28" s="10">
        <v>14888</v>
      </c>
      <c r="I28" s="39">
        <v>0.60319999999999996</v>
      </c>
      <c r="J28" s="41" t="s">
        <v>5</v>
      </c>
      <c r="K28" s="42">
        <f t="shared" si="0"/>
        <v>0.60319999999999996</v>
      </c>
      <c r="L28" s="2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x14ac:dyDescent="0.25">
      <c r="A29" s="8">
        <v>23</v>
      </c>
      <c r="B29" s="11" t="s">
        <v>24</v>
      </c>
      <c r="C29" s="36">
        <v>679541574</v>
      </c>
      <c r="D29" s="36">
        <v>130544410.64</v>
      </c>
      <c r="E29" s="38">
        <v>123215408</v>
      </c>
      <c r="F29" s="36">
        <v>15544211</v>
      </c>
      <c r="G29" s="10">
        <v>478.85</v>
      </c>
      <c r="H29" s="10">
        <v>4885</v>
      </c>
      <c r="I29" s="39">
        <v>0.36940000000000001</v>
      </c>
      <c r="J29" s="41">
        <v>0.3629</v>
      </c>
      <c r="K29" s="42">
        <f t="shared" si="0"/>
        <v>0.3629</v>
      </c>
      <c r="L29" s="2"/>
      <c r="M29" s="4"/>
      <c r="N29" s="4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x14ac:dyDescent="0.25">
      <c r="A30" s="8">
        <v>24</v>
      </c>
      <c r="B30" s="11" t="s">
        <v>25</v>
      </c>
      <c r="C30" s="36">
        <v>8590301330.661829</v>
      </c>
      <c r="D30" s="36">
        <v>1790006484.47</v>
      </c>
      <c r="E30" s="38" t="s">
        <v>5</v>
      </c>
      <c r="F30" s="36">
        <v>832819738.78999996</v>
      </c>
      <c r="G30" s="10">
        <v>8157.01</v>
      </c>
      <c r="H30" s="10">
        <v>53097</v>
      </c>
      <c r="I30" s="39">
        <v>0.36170000000000002</v>
      </c>
      <c r="J30" s="41" t="s">
        <v>5</v>
      </c>
      <c r="K30" s="42">
        <f t="shared" si="0"/>
        <v>0.36170000000000002</v>
      </c>
      <c r="L30" s="2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x14ac:dyDescent="0.25">
      <c r="A31" s="8">
        <v>25</v>
      </c>
      <c r="B31" s="11" t="s">
        <v>26</v>
      </c>
      <c r="C31" s="36">
        <v>1462316948.2936199</v>
      </c>
      <c r="D31" s="36">
        <v>206628671.19999999</v>
      </c>
      <c r="E31" s="38" t="s">
        <v>5</v>
      </c>
      <c r="F31" s="36">
        <v>51290955.600000001</v>
      </c>
      <c r="G31" s="10">
        <v>1092.31</v>
      </c>
      <c r="H31" s="10">
        <v>9713</v>
      </c>
      <c r="I31" s="39">
        <v>0.33229999999999998</v>
      </c>
      <c r="J31" s="41" t="s">
        <v>5</v>
      </c>
      <c r="K31" s="42">
        <f t="shared" si="0"/>
        <v>0.33229999999999998</v>
      </c>
      <c r="L31" s="2"/>
      <c r="M31" s="4"/>
      <c r="N31" s="4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x14ac:dyDescent="0.25">
      <c r="A32" s="8">
        <v>26</v>
      </c>
      <c r="B32" s="11" t="s">
        <v>27</v>
      </c>
      <c r="C32" s="36">
        <v>1562494820.8298547</v>
      </c>
      <c r="D32" s="36">
        <v>201243480.15000001</v>
      </c>
      <c r="E32" s="38" t="s">
        <v>5</v>
      </c>
      <c r="F32" s="36">
        <v>64840366.960000001</v>
      </c>
      <c r="G32" s="10">
        <v>1868.33</v>
      </c>
      <c r="H32" s="10">
        <v>13902</v>
      </c>
      <c r="I32" s="39">
        <v>0.2157</v>
      </c>
      <c r="J32" s="41" t="s">
        <v>5</v>
      </c>
      <c r="K32" s="42">
        <f t="shared" si="0"/>
        <v>0.2157</v>
      </c>
      <c r="L32" s="2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x14ac:dyDescent="0.25">
      <c r="A33" s="8">
        <v>27</v>
      </c>
      <c r="B33" s="11" t="s">
        <v>28</v>
      </c>
      <c r="C33" s="36">
        <v>4207166637.6786451</v>
      </c>
      <c r="D33" s="36">
        <v>717394261.70000005</v>
      </c>
      <c r="E33" s="38" t="s">
        <v>5</v>
      </c>
      <c r="F33" s="36">
        <v>171192122</v>
      </c>
      <c r="G33" s="10">
        <v>4082.44</v>
      </c>
      <c r="H33" s="10">
        <v>27989</v>
      </c>
      <c r="I33" s="39">
        <v>0.29780000000000001</v>
      </c>
      <c r="J33" s="41" t="s">
        <v>5</v>
      </c>
      <c r="K33" s="42">
        <f t="shared" si="0"/>
        <v>0.29780000000000001</v>
      </c>
      <c r="L33" s="2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x14ac:dyDescent="0.25">
      <c r="A34" s="8">
        <v>28</v>
      </c>
      <c r="B34" s="11" t="s">
        <v>29</v>
      </c>
      <c r="C34" s="36">
        <v>1966184892.2996812</v>
      </c>
      <c r="D34" s="36">
        <v>299702976.45999998</v>
      </c>
      <c r="E34" s="38" t="s">
        <v>5</v>
      </c>
      <c r="F34" s="36">
        <v>224968294.78</v>
      </c>
      <c r="G34" s="10">
        <v>1428.17</v>
      </c>
      <c r="H34" s="10">
        <v>10641</v>
      </c>
      <c r="I34" s="39">
        <v>0.41889999999999999</v>
      </c>
      <c r="J34" s="41" t="s">
        <v>5</v>
      </c>
      <c r="K34" s="42">
        <f t="shared" si="0"/>
        <v>0.41889999999999999</v>
      </c>
      <c r="L34" s="2"/>
      <c r="M34" s="4"/>
      <c r="N34" s="4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x14ac:dyDescent="0.25">
      <c r="A35" s="8">
        <v>29</v>
      </c>
      <c r="B35" s="11" t="s">
        <v>30</v>
      </c>
      <c r="C35" s="36">
        <v>320541621007.64343</v>
      </c>
      <c r="D35" s="36">
        <v>85382155442.75</v>
      </c>
      <c r="E35" s="38" t="s">
        <v>5</v>
      </c>
      <c r="F35" s="36">
        <v>15457961859.99</v>
      </c>
      <c r="G35" s="10">
        <v>171164.26</v>
      </c>
      <c r="H35" s="10">
        <v>1145333</v>
      </c>
      <c r="I35" s="39">
        <v>0.65790000000000004</v>
      </c>
      <c r="J35" s="41" t="s">
        <v>5</v>
      </c>
      <c r="K35" s="42">
        <f t="shared" si="0"/>
        <v>0.65790000000000004</v>
      </c>
      <c r="L35" s="2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x14ac:dyDescent="0.25">
      <c r="A36" s="8">
        <v>30</v>
      </c>
      <c r="B36" s="11" t="s">
        <v>31</v>
      </c>
      <c r="C36" s="36">
        <v>19655680777.677681</v>
      </c>
      <c r="D36" s="36">
        <v>4441513148.9499998</v>
      </c>
      <c r="E36" s="38" t="s">
        <v>5</v>
      </c>
      <c r="F36" s="36">
        <v>947146409.28999996</v>
      </c>
      <c r="G36" s="10">
        <v>10599.44</v>
      </c>
      <c r="H36" s="10">
        <v>73291</v>
      </c>
      <c r="I36" s="39">
        <v>0.60060000000000002</v>
      </c>
      <c r="J36" s="41" t="s">
        <v>5</v>
      </c>
      <c r="K36" s="42">
        <f t="shared" si="0"/>
        <v>0.60060000000000002</v>
      </c>
      <c r="L36" s="2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x14ac:dyDescent="0.25">
      <c r="A37" s="8">
        <v>31</v>
      </c>
      <c r="B37" s="11" t="s">
        <v>32</v>
      </c>
      <c r="C37" s="36">
        <v>2674747440.7679181</v>
      </c>
      <c r="D37" s="36">
        <v>420319733.89999998</v>
      </c>
      <c r="E37" s="38" t="s">
        <v>5</v>
      </c>
      <c r="F37" s="36">
        <v>96392473.579999998</v>
      </c>
      <c r="G37" s="10">
        <v>1684.07</v>
      </c>
      <c r="H37" s="10">
        <v>15347</v>
      </c>
      <c r="I37" s="39">
        <v>0.40560000000000002</v>
      </c>
      <c r="J37" s="41" t="s">
        <v>5</v>
      </c>
      <c r="K37" s="42">
        <f t="shared" si="0"/>
        <v>0.40560000000000002</v>
      </c>
      <c r="L37" s="2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x14ac:dyDescent="0.25">
      <c r="A38" s="8">
        <v>32</v>
      </c>
      <c r="B38" s="11" t="s">
        <v>33</v>
      </c>
      <c r="C38" s="36">
        <v>4595622286.3921843</v>
      </c>
      <c r="D38" s="36">
        <v>874531078.52999997</v>
      </c>
      <c r="E38" s="38" t="s">
        <v>5</v>
      </c>
      <c r="F38" s="36">
        <v>151747910.90000001</v>
      </c>
      <c r="G38" s="10">
        <v>3237.4</v>
      </c>
      <c r="H38" s="10">
        <v>27556</v>
      </c>
      <c r="I38" s="39">
        <v>0.39340000000000003</v>
      </c>
      <c r="J38" s="41" t="s">
        <v>5</v>
      </c>
      <c r="K38" s="42">
        <f t="shared" si="0"/>
        <v>0.39340000000000003</v>
      </c>
      <c r="L38" s="2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x14ac:dyDescent="0.25">
      <c r="A39" s="8">
        <v>33</v>
      </c>
      <c r="B39" s="11" t="s">
        <v>34</v>
      </c>
      <c r="C39" s="36">
        <v>10723784194.942509</v>
      </c>
      <c r="D39" s="36">
        <v>1554988460.8599999</v>
      </c>
      <c r="E39" s="38" t="s">
        <v>5</v>
      </c>
      <c r="F39" s="36">
        <v>548358000.54999995</v>
      </c>
      <c r="G39" s="10">
        <v>5961.72</v>
      </c>
      <c r="H39" s="10">
        <v>54188</v>
      </c>
      <c r="I39" s="39">
        <v>0.45960000000000001</v>
      </c>
      <c r="J39" s="41" t="s">
        <v>5</v>
      </c>
      <c r="K39" s="42">
        <f t="shared" si="0"/>
        <v>0.45960000000000001</v>
      </c>
      <c r="L39" s="2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x14ac:dyDescent="0.25">
      <c r="A40" s="8">
        <v>34</v>
      </c>
      <c r="B40" s="11" t="s">
        <v>35</v>
      </c>
      <c r="C40" s="36">
        <v>16280871344.729837</v>
      </c>
      <c r="D40" s="36">
        <v>3670572329.1399999</v>
      </c>
      <c r="E40" s="38" t="s">
        <v>5</v>
      </c>
      <c r="F40" s="36">
        <v>1604607807.9100001</v>
      </c>
      <c r="G40" s="10">
        <v>13690.53</v>
      </c>
      <c r="H40" s="10">
        <v>92981</v>
      </c>
      <c r="I40" s="39">
        <v>0.41510000000000002</v>
      </c>
      <c r="J40" s="41" t="s">
        <v>5</v>
      </c>
      <c r="K40" s="42">
        <f t="shared" si="0"/>
        <v>0.41510000000000002</v>
      </c>
      <c r="L40" s="2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x14ac:dyDescent="0.25">
      <c r="A41" s="8">
        <v>35</v>
      </c>
      <c r="B41" s="11" t="s">
        <v>36</v>
      </c>
      <c r="C41" s="36">
        <v>1858393796.3836927</v>
      </c>
      <c r="D41" s="36">
        <v>410072646.93000001</v>
      </c>
      <c r="E41" s="38" t="s">
        <v>5</v>
      </c>
      <c r="F41" s="36">
        <v>178893573.63</v>
      </c>
      <c r="G41" s="10">
        <v>3460.35</v>
      </c>
      <c r="H41" s="10">
        <v>16648</v>
      </c>
      <c r="I41" s="39">
        <v>0.2117</v>
      </c>
      <c r="J41" s="41" t="s">
        <v>5</v>
      </c>
      <c r="K41" s="42">
        <f t="shared" si="0"/>
        <v>0.2117</v>
      </c>
      <c r="L41" s="2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x14ac:dyDescent="0.25">
      <c r="A42" s="8">
        <v>36</v>
      </c>
      <c r="B42" s="11" t="s">
        <v>37</v>
      </c>
      <c r="C42" s="36">
        <v>6263822554.0106411</v>
      </c>
      <c r="D42" s="36">
        <v>1239996802.1400001</v>
      </c>
      <c r="E42" s="38" t="s">
        <v>5</v>
      </c>
      <c r="F42" s="36">
        <v>530089375.26999998</v>
      </c>
      <c r="G42" s="10">
        <v>4851.79</v>
      </c>
      <c r="H42" s="10">
        <v>38731</v>
      </c>
      <c r="I42" s="39">
        <v>0.39989999999999998</v>
      </c>
      <c r="J42" s="41" t="s">
        <v>5</v>
      </c>
      <c r="K42" s="42">
        <f t="shared" si="0"/>
        <v>0.39989999999999998</v>
      </c>
      <c r="L42" s="2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x14ac:dyDescent="0.25">
      <c r="A43" s="8">
        <v>37</v>
      </c>
      <c r="B43" s="11" t="s">
        <v>38</v>
      </c>
      <c r="C43" s="36">
        <v>8035629611.4424381</v>
      </c>
      <c r="D43" s="36">
        <v>2342914816.2800002</v>
      </c>
      <c r="E43" s="38" t="s">
        <v>5</v>
      </c>
      <c r="F43" s="36">
        <v>291001481.51999998</v>
      </c>
      <c r="G43" s="10">
        <v>2493.9</v>
      </c>
      <c r="H43" s="10">
        <v>25139</v>
      </c>
      <c r="I43" s="39">
        <v>0.8</v>
      </c>
      <c r="J43" s="41" t="s">
        <v>5</v>
      </c>
      <c r="K43" s="42">
        <f t="shared" si="0"/>
        <v>0.8</v>
      </c>
      <c r="L43" s="2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x14ac:dyDescent="0.25">
      <c r="A44" s="8">
        <v>38</v>
      </c>
      <c r="B44" s="11" t="s">
        <v>39</v>
      </c>
      <c r="C44" s="36">
        <v>2092755654.5838797</v>
      </c>
      <c r="D44" s="36">
        <v>282722951.68000001</v>
      </c>
      <c r="E44" s="38">
        <v>266195122</v>
      </c>
      <c r="F44" s="36">
        <v>34381449</v>
      </c>
      <c r="G44" s="10">
        <v>1464.44</v>
      </c>
      <c r="H44" s="10">
        <v>15240</v>
      </c>
      <c r="I44" s="39">
        <v>0.32440000000000002</v>
      </c>
      <c r="J44" s="41">
        <v>0.3196</v>
      </c>
      <c r="K44" s="42">
        <f t="shared" si="0"/>
        <v>0.3196</v>
      </c>
      <c r="L44" s="2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x14ac:dyDescent="0.25">
      <c r="A45" s="8">
        <v>39</v>
      </c>
      <c r="B45" s="11" t="s">
        <v>40</v>
      </c>
      <c r="C45" s="36">
        <v>3032189451.2379079</v>
      </c>
      <c r="D45" s="36">
        <v>600512279.88</v>
      </c>
      <c r="E45" s="38" t="s">
        <v>5</v>
      </c>
      <c r="F45" s="36">
        <v>243400124.52000001</v>
      </c>
      <c r="G45" s="10">
        <v>2785.73</v>
      </c>
      <c r="H45" s="10">
        <v>21030</v>
      </c>
      <c r="I45" s="39">
        <v>0.34110000000000001</v>
      </c>
      <c r="J45" s="41" t="s">
        <v>5</v>
      </c>
      <c r="K45" s="42">
        <f t="shared" si="0"/>
        <v>0.34110000000000001</v>
      </c>
      <c r="L45" s="2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x14ac:dyDescent="0.25">
      <c r="A46" s="8">
        <v>40</v>
      </c>
      <c r="B46" s="11" t="s">
        <v>41</v>
      </c>
      <c r="C46" s="36">
        <v>2017144589.593029</v>
      </c>
      <c r="D46" s="36">
        <v>223562521.41999999</v>
      </c>
      <c r="E46" s="38">
        <v>188027818</v>
      </c>
      <c r="F46" s="36">
        <v>57798412</v>
      </c>
      <c r="G46" s="10">
        <v>1101.51</v>
      </c>
      <c r="H46" s="10">
        <v>11080</v>
      </c>
      <c r="I46" s="39">
        <v>0.40560000000000002</v>
      </c>
      <c r="J46" s="41">
        <v>0.38979999999999998</v>
      </c>
      <c r="K46" s="42">
        <f t="shared" si="0"/>
        <v>0.38979999999999998</v>
      </c>
      <c r="L46" s="2"/>
      <c r="M46" s="4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x14ac:dyDescent="0.25">
      <c r="A47" s="8">
        <v>41</v>
      </c>
      <c r="B47" s="11" t="s">
        <v>42</v>
      </c>
      <c r="C47" s="36">
        <v>4412616355.0781155</v>
      </c>
      <c r="D47" s="36">
        <v>752136738.69000006</v>
      </c>
      <c r="E47" s="38">
        <v>719293028.69000006</v>
      </c>
      <c r="F47" s="36">
        <v>353956559.89999998</v>
      </c>
      <c r="G47" s="10">
        <v>4245.5200000000004</v>
      </c>
      <c r="H47" s="10">
        <v>33704</v>
      </c>
      <c r="I47" s="39">
        <v>0.30459999999999998</v>
      </c>
      <c r="J47" s="41">
        <v>0.30120000000000002</v>
      </c>
      <c r="K47" s="42">
        <f t="shared" si="0"/>
        <v>0.30120000000000002</v>
      </c>
      <c r="L47" s="2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x14ac:dyDescent="0.25">
      <c r="A48" s="8">
        <v>42</v>
      </c>
      <c r="B48" s="11" t="s">
        <v>43</v>
      </c>
      <c r="C48" s="36">
        <v>22503019159.019581</v>
      </c>
      <c r="D48" s="36">
        <v>5251900240.8999996</v>
      </c>
      <c r="E48" s="38" t="s">
        <v>5</v>
      </c>
      <c r="F48" s="36">
        <v>2442242531.21</v>
      </c>
      <c r="G48" s="10">
        <v>16561.13</v>
      </c>
      <c r="H48" s="10">
        <v>110903</v>
      </c>
      <c r="I48" s="39">
        <v>0.4894</v>
      </c>
      <c r="J48" s="41" t="s">
        <v>5</v>
      </c>
      <c r="K48" s="42">
        <f t="shared" si="0"/>
        <v>0.4894</v>
      </c>
      <c r="L48" s="2"/>
      <c r="M48" s="4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x14ac:dyDescent="0.25">
      <c r="A49" s="8">
        <v>43</v>
      </c>
      <c r="B49" s="11" t="s">
        <v>44</v>
      </c>
      <c r="C49" s="36">
        <v>55001234659.996132</v>
      </c>
      <c r="D49" s="36">
        <v>14673885988.9</v>
      </c>
      <c r="E49" s="38" t="s">
        <v>5</v>
      </c>
      <c r="F49" s="36">
        <v>6340140738.3000002</v>
      </c>
      <c r="G49" s="10">
        <v>48816.03</v>
      </c>
      <c r="H49" s="10">
        <v>336226</v>
      </c>
      <c r="I49" s="39">
        <v>0.42730000000000001</v>
      </c>
      <c r="J49" s="41" t="s">
        <v>5</v>
      </c>
      <c r="K49" s="42">
        <f t="shared" si="0"/>
        <v>0.42730000000000001</v>
      </c>
      <c r="L49" s="2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x14ac:dyDescent="0.25">
      <c r="A50" s="8">
        <v>44</v>
      </c>
      <c r="B50" s="11" t="s">
        <v>45</v>
      </c>
      <c r="C50" s="36">
        <v>4304763031.7472477</v>
      </c>
      <c r="D50" s="36">
        <v>1048420480.64</v>
      </c>
      <c r="E50" s="38">
        <v>1007354988</v>
      </c>
      <c r="F50" s="36">
        <v>458354109.88999999</v>
      </c>
      <c r="G50" s="10">
        <v>6654.14</v>
      </c>
      <c r="H50" s="10">
        <v>50000</v>
      </c>
      <c r="I50" s="39">
        <v>0.2273</v>
      </c>
      <c r="J50" s="41">
        <v>0.22470000000000001</v>
      </c>
      <c r="K50" s="42">
        <f t="shared" si="0"/>
        <v>0.22470000000000001</v>
      </c>
      <c r="L50" s="2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x14ac:dyDescent="0.25">
      <c r="A51" s="8">
        <v>45</v>
      </c>
      <c r="B51" s="11" t="s">
        <v>46</v>
      </c>
      <c r="C51" s="36">
        <v>741079901.59290624</v>
      </c>
      <c r="D51" s="36">
        <v>61162157.759999998</v>
      </c>
      <c r="E51" s="38" t="s">
        <v>5</v>
      </c>
      <c r="F51" s="36">
        <v>11090772.83</v>
      </c>
      <c r="G51" s="10">
        <v>174.37</v>
      </c>
      <c r="H51" s="10">
        <v>2226</v>
      </c>
      <c r="I51" s="39">
        <v>0.8</v>
      </c>
      <c r="J51" s="41" t="s">
        <v>5</v>
      </c>
      <c r="K51" s="42">
        <f t="shared" si="0"/>
        <v>0.8</v>
      </c>
      <c r="L51" s="2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x14ac:dyDescent="0.25">
      <c r="A52" s="8">
        <v>46</v>
      </c>
      <c r="B52" s="11" t="s">
        <v>47</v>
      </c>
      <c r="C52" s="36">
        <v>6278862894.9987364</v>
      </c>
      <c r="D52" s="36">
        <v>1442643275.3800001</v>
      </c>
      <c r="E52" s="38" t="s">
        <v>5</v>
      </c>
      <c r="F52" s="36">
        <v>293596370.14999998</v>
      </c>
      <c r="G52" s="10">
        <v>5458.21</v>
      </c>
      <c r="H52" s="10">
        <v>38944</v>
      </c>
      <c r="I52" s="39">
        <v>0.37040000000000001</v>
      </c>
      <c r="J52" s="41" t="s">
        <v>5</v>
      </c>
      <c r="K52" s="42">
        <f t="shared" si="0"/>
        <v>0.37040000000000001</v>
      </c>
      <c r="L52" s="2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x14ac:dyDescent="0.25">
      <c r="A53" s="8">
        <v>47</v>
      </c>
      <c r="B53" s="11" t="s">
        <v>48</v>
      </c>
      <c r="C53" s="36">
        <v>16350810534.802162</v>
      </c>
      <c r="D53" s="36">
        <v>4075956499.96</v>
      </c>
      <c r="E53" s="38" t="s">
        <v>5</v>
      </c>
      <c r="F53" s="36">
        <v>1011785888.37</v>
      </c>
      <c r="G53" s="10">
        <v>9968.89</v>
      </c>
      <c r="H53" s="10">
        <v>78567</v>
      </c>
      <c r="I53" s="39">
        <v>0.5403</v>
      </c>
      <c r="J53" s="41" t="s">
        <v>5</v>
      </c>
      <c r="K53" s="42">
        <f t="shared" si="0"/>
        <v>0.5403</v>
      </c>
      <c r="L53" s="2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x14ac:dyDescent="0.25">
      <c r="A54" s="8">
        <v>48</v>
      </c>
      <c r="B54" s="11" t="s">
        <v>49</v>
      </c>
      <c r="C54" s="36">
        <v>4517817227.4310904</v>
      </c>
      <c r="D54" s="36">
        <v>1065628226.09</v>
      </c>
      <c r="E54" s="38" t="s">
        <v>5</v>
      </c>
      <c r="F54" s="36">
        <v>277991203.17000002</v>
      </c>
      <c r="G54" s="10">
        <v>4328.59</v>
      </c>
      <c r="H54" s="10">
        <v>27021</v>
      </c>
      <c r="I54" s="39">
        <v>0.36330000000000001</v>
      </c>
      <c r="J54" s="41" t="s">
        <v>5</v>
      </c>
      <c r="K54" s="42">
        <f t="shared" si="0"/>
        <v>0.36330000000000001</v>
      </c>
      <c r="L54" s="2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x14ac:dyDescent="0.25">
      <c r="A55" s="8">
        <v>49</v>
      </c>
      <c r="B55" s="11" t="s">
        <v>50</v>
      </c>
      <c r="C55" s="36">
        <v>1288205311.4864278</v>
      </c>
      <c r="D55" s="36">
        <v>199798489.34999999</v>
      </c>
      <c r="E55" s="38">
        <v>192989871</v>
      </c>
      <c r="F55" s="36">
        <v>17208054</v>
      </c>
      <c r="G55" s="10">
        <v>806.43</v>
      </c>
      <c r="H55" s="10">
        <v>6606</v>
      </c>
      <c r="I55" s="39">
        <v>0.40310000000000001</v>
      </c>
      <c r="J55" s="41">
        <v>0.39979999999999999</v>
      </c>
      <c r="K55" s="42">
        <f t="shared" si="0"/>
        <v>0.39979999999999999</v>
      </c>
      <c r="L55" s="2"/>
      <c r="M55" s="4"/>
      <c r="N55" s="4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x14ac:dyDescent="0.25">
      <c r="A56" s="8">
        <v>50</v>
      </c>
      <c r="B56" s="11" t="s">
        <v>51</v>
      </c>
      <c r="C56" s="36">
        <v>1906659656.7926722</v>
      </c>
      <c r="D56" s="36">
        <v>457146577</v>
      </c>
      <c r="E56" s="38" t="s">
        <v>5</v>
      </c>
      <c r="F56" s="36">
        <v>104217008.83</v>
      </c>
      <c r="G56" s="10">
        <v>1989.84</v>
      </c>
      <c r="H56" s="10">
        <v>14591</v>
      </c>
      <c r="I56" s="39">
        <v>0.31459999999999999</v>
      </c>
      <c r="J56" s="41" t="s">
        <v>5</v>
      </c>
      <c r="K56" s="42">
        <f t="shared" si="0"/>
        <v>0.31459999999999999</v>
      </c>
      <c r="L56" s="2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x14ac:dyDescent="0.25">
      <c r="A57" s="8">
        <v>51</v>
      </c>
      <c r="B57" s="11" t="s">
        <v>52</v>
      </c>
      <c r="C57" s="36">
        <v>3516521969.7992401</v>
      </c>
      <c r="D57" s="36">
        <v>469185527.39999998</v>
      </c>
      <c r="E57" s="38" t="s">
        <v>5</v>
      </c>
      <c r="F57" s="36">
        <v>207963908.03999999</v>
      </c>
      <c r="G57" s="10">
        <v>941.16</v>
      </c>
      <c r="H57" s="10">
        <v>10945</v>
      </c>
      <c r="I57" s="39">
        <v>0.8</v>
      </c>
      <c r="J57" s="41" t="s">
        <v>5</v>
      </c>
      <c r="K57" s="42">
        <f t="shared" si="0"/>
        <v>0.8</v>
      </c>
      <c r="L57" s="2"/>
      <c r="M57" s="4"/>
      <c r="N57" s="4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x14ac:dyDescent="0.25">
      <c r="A58" s="8">
        <v>52</v>
      </c>
      <c r="B58" s="11" t="s">
        <v>53</v>
      </c>
      <c r="C58" s="36">
        <v>1490981285.8147593</v>
      </c>
      <c r="D58" s="36">
        <v>317614509.63999999</v>
      </c>
      <c r="E58" s="38">
        <v>305653533</v>
      </c>
      <c r="F58" s="36">
        <v>141675915.63999999</v>
      </c>
      <c r="G58" s="10">
        <v>2787.88</v>
      </c>
      <c r="H58" s="10">
        <v>22116</v>
      </c>
      <c r="I58" s="39">
        <v>0.1729</v>
      </c>
      <c r="J58" s="41">
        <v>0.17119999999999999</v>
      </c>
      <c r="K58" s="42">
        <f t="shared" si="0"/>
        <v>0.17119999999999999</v>
      </c>
      <c r="L58" s="2"/>
      <c r="M58" s="4"/>
      <c r="N58" s="4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x14ac:dyDescent="0.25">
      <c r="A59" s="8">
        <v>53</v>
      </c>
      <c r="B59" s="11" t="s">
        <v>54</v>
      </c>
      <c r="C59" s="36">
        <v>118019668376.29074</v>
      </c>
      <c r="D59" s="36">
        <v>29801312338.580002</v>
      </c>
      <c r="E59" s="38" t="s">
        <v>5</v>
      </c>
      <c r="F59" s="36">
        <v>6389283770.8800001</v>
      </c>
      <c r="G59" s="10">
        <v>81104.45</v>
      </c>
      <c r="H59" s="10">
        <v>425204</v>
      </c>
      <c r="I59" s="39">
        <v>0.55179999999999996</v>
      </c>
      <c r="J59" s="41" t="s">
        <v>5</v>
      </c>
      <c r="K59" s="42">
        <f t="shared" si="0"/>
        <v>0.55179999999999996</v>
      </c>
      <c r="L59" s="2"/>
      <c r="M59" s="4"/>
      <c r="N59" s="4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x14ac:dyDescent="0.25">
      <c r="A60" s="8">
        <v>54</v>
      </c>
      <c r="B60" s="11" t="s">
        <v>55</v>
      </c>
      <c r="C60" s="36">
        <v>9779029375.4119434</v>
      </c>
      <c r="D60" s="36">
        <v>1261031182.3099999</v>
      </c>
      <c r="E60" s="38" t="s">
        <v>5</v>
      </c>
      <c r="F60" s="36">
        <v>412627660.61000001</v>
      </c>
      <c r="G60" s="10">
        <v>4944.53</v>
      </c>
      <c r="H60" s="10">
        <v>38364</v>
      </c>
      <c r="I60" s="39">
        <v>0.50409999999999999</v>
      </c>
      <c r="J60" s="41" t="s">
        <v>5</v>
      </c>
      <c r="K60" s="42">
        <f t="shared" si="0"/>
        <v>0.50409999999999999</v>
      </c>
      <c r="L60" s="2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x14ac:dyDescent="0.25">
      <c r="A61" s="8">
        <v>55</v>
      </c>
      <c r="B61" s="11" t="s">
        <v>56</v>
      </c>
      <c r="C61" s="36">
        <v>1295043306.9597139</v>
      </c>
      <c r="D61" s="36">
        <v>291289258.23000002</v>
      </c>
      <c r="E61" s="38" t="s">
        <v>5</v>
      </c>
      <c r="F61" s="36">
        <v>46597021.649999999</v>
      </c>
      <c r="G61" s="10">
        <v>1509.5</v>
      </c>
      <c r="H61" s="10">
        <v>11848</v>
      </c>
      <c r="I61" s="39">
        <v>0.26140000000000002</v>
      </c>
      <c r="J61" s="41" t="s">
        <v>5</v>
      </c>
      <c r="K61" s="42">
        <f t="shared" si="0"/>
        <v>0.26140000000000002</v>
      </c>
      <c r="L61" s="2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x14ac:dyDescent="0.25">
      <c r="A62" s="8">
        <v>56</v>
      </c>
      <c r="B62" s="11" t="s">
        <v>57</v>
      </c>
      <c r="C62" s="36">
        <v>3018109900.854825</v>
      </c>
      <c r="D62" s="36">
        <v>439213467.83999997</v>
      </c>
      <c r="E62" s="38" t="s">
        <v>5</v>
      </c>
      <c r="F62" s="36">
        <v>107664891.98</v>
      </c>
      <c r="G62" s="10">
        <v>1609.01</v>
      </c>
      <c r="H62" s="10">
        <v>13871</v>
      </c>
      <c r="I62" s="39">
        <v>0.47460000000000002</v>
      </c>
      <c r="J62" s="41" t="s">
        <v>5</v>
      </c>
      <c r="K62" s="42">
        <f t="shared" si="0"/>
        <v>0.47460000000000002</v>
      </c>
      <c r="L62" s="2"/>
      <c r="M62" s="4"/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x14ac:dyDescent="0.25">
      <c r="A63" s="8">
        <v>57</v>
      </c>
      <c r="B63" s="11" t="s">
        <v>58</v>
      </c>
      <c r="C63" s="36">
        <v>2109565768.120163</v>
      </c>
      <c r="D63" s="36">
        <v>325061548.20999998</v>
      </c>
      <c r="E63" s="38" t="s">
        <v>5</v>
      </c>
      <c r="F63" s="36">
        <v>52937242.32</v>
      </c>
      <c r="G63" s="10">
        <v>874.52</v>
      </c>
      <c r="H63" s="10">
        <v>8495</v>
      </c>
      <c r="I63" s="39">
        <v>0.59040000000000004</v>
      </c>
      <c r="J63" s="41" t="s">
        <v>5</v>
      </c>
      <c r="K63" s="42">
        <f t="shared" si="0"/>
        <v>0.59040000000000004</v>
      </c>
      <c r="L63" s="2"/>
      <c r="M63" s="4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x14ac:dyDescent="0.25">
      <c r="A64" s="8">
        <v>58</v>
      </c>
      <c r="B64" s="11" t="s">
        <v>59</v>
      </c>
      <c r="C64" s="36">
        <v>5739963937.9605703</v>
      </c>
      <c r="D64" s="36">
        <v>795847144.21000004</v>
      </c>
      <c r="E64" s="38">
        <v>733506464.24000001</v>
      </c>
      <c r="F64" s="36">
        <v>507033951.79000002</v>
      </c>
      <c r="G64" s="10">
        <v>4155.28</v>
      </c>
      <c r="H64" s="10">
        <v>30087</v>
      </c>
      <c r="I64" s="39">
        <v>0.39689999999999998</v>
      </c>
      <c r="J64" s="41">
        <v>0.38929999999999998</v>
      </c>
      <c r="K64" s="42">
        <f t="shared" si="0"/>
        <v>0.38929999999999998</v>
      </c>
      <c r="L64" s="2"/>
      <c r="M64" s="4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x14ac:dyDescent="0.25">
      <c r="A65" s="8">
        <v>59</v>
      </c>
      <c r="B65" s="11" t="s">
        <v>60</v>
      </c>
      <c r="C65" s="36">
        <v>2990495790.1267896</v>
      </c>
      <c r="D65" s="36">
        <v>367859450.22000003</v>
      </c>
      <c r="E65" s="38" t="s">
        <v>5</v>
      </c>
      <c r="F65" s="36">
        <v>122883958.86</v>
      </c>
      <c r="G65" s="10">
        <v>1104.75</v>
      </c>
      <c r="H65" s="10">
        <v>10586</v>
      </c>
      <c r="I65" s="39">
        <v>0.63890000000000002</v>
      </c>
      <c r="J65" s="41" t="s">
        <v>5</v>
      </c>
      <c r="K65" s="42">
        <f t="shared" si="0"/>
        <v>0.63890000000000002</v>
      </c>
      <c r="L65" s="2"/>
      <c r="M65" s="4"/>
      <c r="N65" s="4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x14ac:dyDescent="0.25">
      <c r="A66" s="8">
        <v>60</v>
      </c>
      <c r="B66" s="11" t="s">
        <v>61</v>
      </c>
      <c r="C66" s="36">
        <v>12158988842.674891</v>
      </c>
      <c r="D66" s="36">
        <v>3054622937.5100002</v>
      </c>
      <c r="E66" s="38">
        <v>2886089854.1399999</v>
      </c>
      <c r="F66" s="36">
        <v>1276976173.1600001</v>
      </c>
      <c r="G66" s="10">
        <v>9466.68</v>
      </c>
      <c r="H66" s="10">
        <v>101938</v>
      </c>
      <c r="I66" s="39">
        <v>0.41149999999999998</v>
      </c>
      <c r="J66" s="41">
        <v>0.40410000000000001</v>
      </c>
      <c r="K66" s="42">
        <f t="shared" si="0"/>
        <v>0.40410000000000001</v>
      </c>
      <c r="L66" s="2"/>
      <c r="M66" s="4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x14ac:dyDescent="0.25">
      <c r="A67" s="8">
        <v>62</v>
      </c>
      <c r="B67" s="11" t="s">
        <v>62</v>
      </c>
      <c r="C67" s="36">
        <v>4074164597.3197632</v>
      </c>
      <c r="D67" s="36">
        <v>576132310.39999998</v>
      </c>
      <c r="E67" s="38" t="s">
        <v>5</v>
      </c>
      <c r="F67" s="36">
        <v>122476326.28</v>
      </c>
      <c r="G67" s="10">
        <v>1454.02</v>
      </c>
      <c r="H67" s="10">
        <v>14820</v>
      </c>
      <c r="I67" s="39">
        <v>0.66449999999999998</v>
      </c>
      <c r="J67" s="41" t="s">
        <v>5</v>
      </c>
      <c r="K67" s="42">
        <f t="shared" si="0"/>
        <v>0.66449999999999998</v>
      </c>
      <c r="L67" s="2"/>
      <c r="M67" s="4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x14ac:dyDescent="0.25">
      <c r="A68" s="8">
        <v>63</v>
      </c>
      <c r="B68" s="11" t="s">
        <v>63</v>
      </c>
      <c r="C68" s="36">
        <v>4517138816.1658926</v>
      </c>
      <c r="D68" s="36">
        <v>1001648155.26</v>
      </c>
      <c r="E68" s="38" t="s">
        <v>5</v>
      </c>
      <c r="F68" s="36">
        <v>184489948.77000001</v>
      </c>
      <c r="G68" s="10">
        <v>3205.2</v>
      </c>
      <c r="H68" s="10">
        <v>23564</v>
      </c>
      <c r="I68" s="39">
        <v>0.43909999999999999</v>
      </c>
      <c r="J68" s="41" t="s">
        <v>5</v>
      </c>
      <c r="K68" s="42">
        <f t="shared" si="0"/>
        <v>0.43909999999999999</v>
      </c>
      <c r="L68" s="2"/>
      <c r="M68" s="4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x14ac:dyDescent="0.25">
      <c r="A69" s="8">
        <v>65</v>
      </c>
      <c r="B69" s="11" t="s">
        <v>64</v>
      </c>
      <c r="C69" s="36">
        <v>2528093087.8887048</v>
      </c>
      <c r="D69" s="36">
        <v>381628284.48000002</v>
      </c>
      <c r="E69" s="38">
        <v>367257059.89999998</v>
      </c>
      <c r="F69" s="36">
        <v>198796823.81</v>
      </c>
      <c r="G69" s="10">
        <v>1270.5999999999999</v>
      </c>
      <c r="H69" s="10">
        <v>12222</v>
      </c>
      <c r="I69" s="39">
        <v>0.52969999999999995</v>
      </c>
      <c r="J69" s="41">
        <v>0.52529999999999999</v>
      </c>
      <c r="K69" s="42">
        <f t="shared" si="0"/>
        <v>0.52529999999999999</v>
      </c>
      <c r="L69" s="2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x14ac:dyDescent="0.25">
      <c r="A70" s="8">
        <v>66</v>
      </c>
      <c r="B70" s="11" t="s">
        <v>65</v>
      </c>
      <c r="C70" s="36">
        <v>3912897246.9628372</v>
      </c>
      <c r="D70" s="36">
        <v>470943931.69</v>
      </c>
      <c r="E70" s="38" t="s">
        <v>5</v>
      </c>
      <c r="F70" s="36">
        <v>72397388.510000005</v>
      </c>
      <c r="G70" s="10">
        <v>1125.43</v>
      </c>
      <c r="H70" s="10">
        <v>11634</v>
      </c>
      <c r="I70" s="39">
        <v>0.76719999999999999</v>
      </c>
      <c r="J70" s="41" t="s">
        <v>5</v>
      </c>
      <c r="K70" s="42">
        <f t="shared" si="0"/>
        <v>0.76719999999999999</v>
      </c>
      <c r="L70" s="2"/>
      <c r="M70" s="4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x14ac:dyDescent="0.25">
      <c r="A71" s="8">
        <v>67</v>
      </c>
      <c r="B71" s="11" t="s">
        <v>66</v>
      </c>
      <c r="C71" s="36">
        <v>1575754454.2005355</v>
      </c>
      <c r="D71" s="36">
        <v>285063072.75999999</v>
      </c>
      <c r="E71" s="38" t="s">
        <v>5</v>
      </c>
      <c r="F71" s="36">
        <v>153398644.44999999</v>
      </c>
      <c r="G71" s="10">
        <v>1722.13</v>
      </c>
      <c r="H71" s="10">
        <v>15604</v>
      </c>
      <c r="I71" s="39">
        <v>0.26960000000000001</v>
      </c>
      <c r="J71" s="41" t="s">
        <v>5</v>
      </c>
      <c r="K71" s="42">
        <f t="shared" si="0"/>
        <v>0.26960000000000001</v>
      </c>
      <c r="L71" s="2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x14ac:dyDescent="0.25">
      <c r="A72" s="8">
        <v>68</v>
      </c>
      <c r="B72" s="11" t="s">
        <v>67</v>
      </c>
      <c r="C72" s="36">
        <v>6828663408.5005465</v>
      </c>
      <c r="D72" s="36">
        <v>1373946310.1700001</v>
      </c>
      <c r="E72" s="38" t="s">
        <v>5</v>
      </c>
      <c r="F72" s="36">
        <v>393484263.63</v>
      </c>
      <c r="G72" s="10">
        <v>4721.71</v>
      </c>
      <c r="H72" s="10">
        <v>36341</v>
      </c>
      <c r="I72" s="39">
        <v>0.43819999999999998</v>
      </c>
      <c r="J72" s="41" t="s">
        <v>5</v>
      </c>
      <c r="K72" s="42">
        <f t="shared" ref="K72:K135" si="1">IF(E72="N/A",I72,J72)</f>
        <v>0.43819999999999998</v>
      </c>
      <c r="L72" s="2"/>
      <c r="M72" s="4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x14ac:dyDescent="0.25">
      <c r="A73" s="8">
        <v>69</v>
      </c>
      <c r="B73" s="11" t="s">
        <v>68</v>
      </c>
      <c r="C73" s="36">
        <v>3574773538.3613443</v>
      </c>
      <c r="D73" s="36">
        <v>581650650.28999996</v>
      </c>
      <c r="E73" s="38" t="s">
        <v>5</v>
      </c>
      <c r="F73" s="36">
        <v>219403760.49000001</v>
      </c>
      <c r="G73" s="10">
        <v>2991.03</v>
      </c>
      <c r="H73" s="10">
        <v>23629</v>
      </c>
      <c r="I73" s="39">
        <v>0.33560000000000001</v>
      </c>
      <c r="J73" s="41" t="s">
        <v>5</v>
      </c>
      <c r="K73" s="42">
        <f t="shared" si="1"/>
        <v>0.33560000000000001</v>
      </c>
      <c r="L73" s="2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x14ac:dyDescent="0.25">
      <c r="A74" s="8">
        <v>70</v>
      </c>
      <c r="B74" s="11" t="s">
        <v>69</v>
      </c>
      <c r="C74" s="36">
        <v>2023367165.3236716</v>
      </c>
      <c r="D74" s="36">
        <v>360215794.02999997</v>
      </c>
      <c r="E74" s="38">
        <v>348335607.43000001</v>
      </c>
      <c r="F74" s="36">
        <v>119704957.69</v>
      </c>
      <c r="G74" s="10">
        <v>2394.15</v>
      </c>
      <c r="H74" s="10">
        <v>17554</v>
      </c>
      <c r="I74" s="39">
        <v>0.2495</v>
      </c>
      <c r="J74" s="41">
        <v>0.2475</v>
      </c>
      <c r="K74" s="42">
        <f t="shared" si="1"/>
        <v>0.2475</v>
      </c>
      <c r="L74" s="2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x14ac:dyDescent="0.25">
      <c r="A75" s="8">
        <v>71</v>
      </c>
      <c r="B75" s="11" t="s">
        <v>70</v>
      </c>
      <c r="C75" s="36">
        <v>6693853175.8193388</v>
      </c>
      <c r="D75" s="36">
        <v>1457559063.79</v>
      </c>
      <c r="E75" s="38" t="s">
        <v>5</v>
      </c>
      <c r="F75" s="36">
        <v>220597421.19999999</v>
      </c>
      <c r="G75" s="10">
        <v>7551.31</v>
      </c>
      <c r="H75" s="10">
        <v>60142</v>
      </c>
      <c r="I75" s="39">
        <v>0.26419999999999999</v>
      </c>
      <c r="J75" s="41" t="s">
        <v>5</v>
      </c>
      <c r="K75" s="42">
        <f t="shared" si="1"/>
        <v>0.26419999999999999</v>
      </c>
      <c r="L75" s="2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x14ac:dyDescent="0.25">
      <c r="A76" s="8">
        <v>72</v>
      </c>
      <c r="B76" s="11" t="s">
        <v>71</v>
      </c>
      <c r="C76" s="36">
        <v>5847363385.3120832</v>
      </c>
      <c r="D76" s="36">
        <v>1436047444.3499999</v>
      </c>
      <c r="E76" s="38" t="s">
        <v>5</v>
      </c>
      <c r="F76" s="36">
        <v>346745034.62</v>
      </c>
      <c r="G76" s="10">
        <v>4147.97</v>
      </c>
      <c r="H76" s="10">
        <v>30445</v>
      </c>
      <c r="I76" s="39">
        <v>0.47039999999999998</v>
      </c>
      <c r="J76" s="41" t="s">
        <v>5</v>
      </c>
      <c r="K76" s="42">
        <f t="shared" si="1"/>
        <v>0.47039999999999998</v>
      </c>
      <c r="L76" s="2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x14ac:dyDescent="0.25">
      <c r="A77" s="8">
        <v>73</v>
      </c>
      <c r="B77" s="11" t="s">
        <v>72</v>
      </c>
      <c r="C77" s="36">
        <v>2256681432.6795974</v>
      </c>
      <c r="D77" s="36">
        <v>424457899.35000002</v>
      </c>
      <c r="E77" s="38" t="s">
        <v>5</v>
      </c>
      <c r="F77" s="36">
        <v>357904483.86000001</v>
      </c>
      <c r="G77" s="10">
        <v>1796.98</v>
      </c>
      <c r="H77" s="10">
        <v>22033</v>
      </c>
      <c r="I77" s="39">
        <v>0.37759999999999999</v>
      </c>
      <c r="J77" s="41" t="s">
        <v>5</v>
      </c>
      <c r="K77" s="42">
        <f t="shared" si="1"/>
        <v>0.37759999999999999</v>
      </c>
      <c r="L77" s="2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x14ac:dyDescent="0.25">
      <c r="A78" s="8">
        <v>74</v>
      </c>
      <c r="B78" s="11" t="s">
        <v>73</v>
      </c>
      <c r="C78" s="36">
        <v>4345445011.8930635</v>
      </c>
      <c r="D78" s="36">
        <v>911853454.88999999</v>
      </c>
      <c r="E78" s="38" t="s">
        <v>5</v>
      </c>
      <c r="F78" s="36">
        <v>288566041.95999998</v>
      </c>
      <c r="G78" s="10">
        <v>5946.84</v>
      </c>
      <c r="H78" s="10">
        <v>43209</v>
      </c>
      <c r="I78" s="39">
        <v>0.2321</v>
      </c>
      <c r="J78" s="41" t="s">
        <v>5</v>
      </c>
      <c r="K78" s="42">
        <f t="shared" si="1"/>
        <v>0.2321</v>
      </c>
      <c r="L78" s="2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x14ac:dyDescent="0.25">
      <c r="A79" s="8">
        <v>75</v>
      </c>
      <c r="B79" s="11" t="s">
        <v>74</v>
      </c>
      <c r="C79" s="36">
        <v>87894401450.37294</v>
      </c>
      <c r="D79" s="36">
        <v>19633882484.470001</v>
      </c>
      <c r="E79" s="38" t="s">
        <v>5</v>
      </c>
      <c r="F79" s="36">
        <v>6391056096.3500004</v>
      </c>
      <c r="G79" s="10">
        <v>87946.72</v>
      </c>
      <c r="H79" s="10">
        <v>482708</v>
      </c>
      <c r="I79" s="39">
        <v>0.36309999999999998</v>
      </c>
      <c r="J79" s="41" t="s">
        <v>5</v>
      </c>
      <c r="K79" s="42">
        <f t="shared" si="1"/>
        <v>0.36309999999999998</v>
      </c>
      <c r="L79" s="2"/>
      <c r="M79" s="4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x14ac:dyDescent="0.25">
      <c r="A80" s="8">
        <v>77</v>
      </c>
      <c r="B80" s="11" t="s">
        <v>75</v>
      </c>
      <c r="C80" s="36">
        <v>4204535022.5787783</v>
      </c>
      <c r="D80" s="36">
        <v>793936513.22000003</v>
      </c>
      <c r="E80" s="38" t="s">
        <v>5</v>
      </c>
      <c r="F80" s="36">
        <v>417240242.81999999</v>
      </c>
      <c r="G80" s="10">
        <v>3854.53</v>
      </c>
      <c r="H80" s="10">
        <v>33660</v>
      </c>
      <c r="I80" s="39">
        <v>0.33029999999999998</v>
      </c>
      <c r="J80" s="41" t="s">
        <v>5</v>
      </c>
      <c r="K80" s="42">
        <f t="shared" si="1"/>
        <v>0.33029999999999998</v>
      </c>
      <c r="L80" s="2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x14ac:dyDescent="0.25">
      <c r="A81" s="8">
        <v>78</v>
      </c>
      <c r="B81" s="11" t="s">
        <v>76</v>
      </c>
      <c r="C81" s="36">
        <v>2910459849.3439837</v>
      </c>
      <c r="D81" s="36">
        <v>540665242.44000006</v>
      </c>
      <c r="E81" s="38" t="s">
        <v>5</v>
      </c>
      <c r="F81" s="36">
        <v>60748133</v>
      </c>
      <c r="G81" s="10">
        <v>715.49</v>
      </c>
      <c r="H81" s="10">
        <v>7406</v>
      </c>
      <c r="I81" s="39">
        <v>0.8</v>
      </c>
      <c r="J81" s="41" t="s">
        <v>5</v>
      </c>
      <c r="K81" s="42">
        <f t="shared" si="1"/>
        <v>0.8</v>
      </c>
      <c r="L81" s="2"/>
      <c r="M81" s="4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x14ac:dyDescent="0.25">
      <c r="A82" s="8">
        <v>79</v>
      </c>
      <c r="B82" s="11" t="s">
        <v>77</v>
      </c>
      <c r="C82" s="36">
        <v>1330063093.6805122</v>
      </c>
      <c r="D82" s="36">
        <v>343289395.38</v>
      </c>
      <c r="E82" s="38">
        <v>224685021.56</v>
      </c>
      <c r="F82" s="36">
        <v>86597257.930000007</v>
      </c>
      <c r="G82" s="10">
        <v>1275.48</v>
      </c>
      <c r="H82" s="10">
        <v>8947</v>
      </c>
      <c r="I82" s="39">
        <v>0.36359999999999998</v>
      </c>
      <c r="J82" s="41">
        <v>0.311</v>
      </c>
      <c r="K82" s="42">
        <f t="shared" si="1"/>
        <v>0.311</v>
      </c>
      <c r="L82" s="2"/>
      <c r="M82" s="4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x14ac:dyDescent="0.25">
      <c r="A83" s="8">
        <v>80</v>
      </c>
      <c r="B83" s="11" t="s">
        <v>78</v>
      </c>
      <c r="C83" s="36">
        <v>12869573481.247269</v>
      </c>
      <c r="D83" s="36">
        <v>3691843247.3800001</v>
      </c>
      <c r="E83" s="38" t="s">
        <v>5</v>
      </c>
      <c r="F83" s="36">
        <v>1212788460.98</v>
      </c>
      <c r="G83" s="10">
        <v>13235.57</v>
      </c>
      <c r="H83" s="10">
        <v>96546</v>
      </c>
      <c r="I83" s="39">
        <v>0.36349999999999999</v>
      </c>
      <c r="J83" s="41" t="s">
        <v>5</v>
      </c>
      <c r="K83" s="42">
        <f t="shared" si="1"/>
        <v>0.36349999999999999</v>
      </c>
      <c r="L83" s="2"/>
      <c r="M83" s="4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x14ac:dyDescent="0.25">
      <c r="A84" s="8">
        <v>81</v>
      </c>
      <c r="B84" s="11" t="s">
        <v>79</v>
      </c>
      <c r="C84" s="36">
        <v>4222704461.5734267</v>
      </c>
      <c r="D84" s="36">
        <v>652503318.33000004</v>
      </c>
      <c r="E84" s="38" t="s">
        <v>5</v>
      </c>
      <c r="F84" s="36">
        <v>313681445.05000001</v>
      </c>
      <c r="G84" s="10">
        <v>2309.5</v>
      </c>
      <c r="H84" s="10">
        <v>22596</v>
      </c>
      <c r="I84" s="39">
        <v>0.48470000000000002</v>
      </c>
      <c r="J84" s="41" t="s">
        <v>5</v>
      </c>
      <c r="K84" s="42">
        <f t="shared" si="1"/>
        <v>0.48470000000000002</v>
      </c>
      <c r="L84" s="2"/>
      <c r="M84" s="4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x14ac:dyDescent="0.25">
      <c r="A85" s="8">
        <v>82</v>
      </c>
      <c r="B85" s="11" t="s">
        <v>80</v>
      </c>
      <c r="C85" s="36">
        <v>17158047846.06291</v>
      </c>
      <c r="D85" s="36">
        <v>2743991546.4400001</v>
      </c>
      <c r="E85" s="38" t="s">
        <v>5</v>
      </c>
      <c r="F85" s="36">
        <v>783933144.07000005</v>
      </c>
      <c r="G85" s="10">
        <v>10806.44</v>
      </c>
      <c r="H85" s="10">
        <v>83711</v>
      </c>
      <c r="I85" s="39">
        <v>0.43490000000000001</v>
      </c>
      <c r="J85" s="41" t="s">
        <v>5</v>
      </c>
      <c r="K85" s="42">
        <f t="shared" si="1"/>
        <v>0.43490000000000001</v>
      </c>
      <c r="L85" s="2"/>
      <c r="M85" s="4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x14ac:dyDescent="0.25">
      <c r="A86" s="8">
        <v>83</v>
      </c>
      <c r="B86" s="11" t="s">
        <v>81</v>
      </c>
      <c r="C86" s="36">
        <v>2466182654.328692</v>
      </c>
      <c r="D86" s="36">
        <v>465533435.42000002</v>
      </c>
      <c r="E86" s="38" t="s">
        <v>5</v>
      </c>
      <c r="F86" s="36">
        <v>169828503.74000001</v>
      </c>
      <c r="G86" s="10">
        <v>3253.6</v>
      </c>
      <c r="H86" s="10">
        <v>25639</v>
      </c>
      <c r="I86" s="39">
        <v>0.22650000000000001</v>
      </c>
      <c r="J86" s="41" t="s">
        <v>5</v>
      </c>
      <c r="K86" s="42">
        <f t="shared" si="1"/>
        <v>0.22650000000000001</v>
      </c>
      <c r="L86" s="2"/>
      <c r="M86" s="4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x14ac:dyDescent="0.25">
      <c r="A87" s="8">
        <v>84</v>
      </c>
      <c r="B87" s="11" t="s">
        <v>82</v>
      </c>
      <c r="C87" s="36">
        <v>1959931341.1764333</v>
      </c>
      <c r="D87" s="36">
        <v>395359966.24000001</v>
      </c>
      <c r="E87" s="38">
        <v>355714159</v>
      </c>
      <c r="F87" s="36">
        <v>140137609.06</v>
      </c>
      <c r="G87" s="10">
        <v>3317.25</v>
      </c>
      <c r="H87" s="10">
        <v>21534</v>
      </c>
      <c r="I87" s="39">
        <v>0.19359999999999999</v>
      </c>
      <c r="J87" s="41">
        <v>0.18720000000000001</v>
      </c>
      <c r="K87" s="42">
        <f t="shared" si="1"/>
        <v>0.18720000000000001</v>
      </c>
      <c r="L87" s="2"/>
      <c r="M87" s="4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x14ac:dyDescent="0.25">
      <c r="A88" s="8">
        <v>85</v>
      </c>
      <c r="B88" s="11" t="s">
        <v>83</v>
      </c>
      <c r="C88" s="36">
        <v>7655800468.5772715</v>
      </c>
      <c r="D88" s="36">
        <v>1567872583.97</v>
      </c>
      <c r="E88" s="38" t="s">
        <v>5</v>
      </c>
      <c r="F88" s="36">
        <v>455817874.16000003</v>
      </c>
      <c r="G88" s="10">
        <v>5401.01</v>
      </c>
      <c r="H88" s="10">
        <v>44396</v>
      </c>
      <c r="I88" s="39">
        <v>0.42480000000000001</v>
      </c>
      <c r="J88" s="41" t="s">
        <v>5</v>
      </c>
      <c r="K88" s="42">
        <f t="shared" si="1"/>
        <v>0.42480000000000001</v>
      </c>
      <c r="L88" s="2"/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x14ac:dyDescent="0.25">
      <c r="A89" s="8">
        <v>86</v>
      </c>
      <c r="B89" s="11" t="s">
        <v>84</v>
      </c>
      <c r="C89" s="36">
        <v>2561490734.1244521</v>
      </c>
      <c r="D89" s="36">
        <v>591401028.01999998</v>
      </c>
      <c r="E89" s="38" t="s">
        <v>5</v>
      </c>
      <c r="F89" s="36">
        <v>230891491.97999999</v>
      </c>
      <c r="G89" s="10">
        <v>3852.7</v>
      </c>
      <c r="H89" s="10">
        <v>29523</v>
      </c>
      <c r="I89" s="39">
        <v>0.2225</v>
      </c>
      <c r="J89" s="41" t="s">
        <v>5</v>
      </c>
      <c r="K89" s="42">
        <f t="shared" si="1"/>
        <v>0.2225</v>
      </c>
      <c r="L89" s="2"/>
      <c r="M89" s="4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x14ac:dyDescent="0.25">
      <c r="A90" s="8">
        <v>87</v>
      </c>
      <c r="B90" s="11" t="s">
        <v>85</v>
      </c>
      <c r="C90" s="36">
        <v>2681975724.1657677</v>
      </c>
      <c r="D90" s="36">
        <v>457798850.23000002</v>
      </c>
      <c r="E90" s="38">
        <v>443228372.10000002</v>
      </c>
      <c r="F90" s="36">
        <v>58987290.170000002</v>
      </c>
      <c r="G90" s="10">
        <v>2445.13</v>
      </c>
      <c r="H90" s="10">
        <v>17880</v>
      </c>
      <c r="I90" s="39">
        <v>0.30099999999999999</v>
      </c>
      <c r="J90" s="41">
        <v>0.29870000000000002</v>
      </c>
      <c r="K90" s="42">
        <f t="shared" si="1"/>
        <v>0.29870000000000002</v>
      </c>
      <c r="L90" s="2"/>
      <c r="M90" s="4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x14ac:dyDescent="0.25">
      <c r="A91" s="8">
        <v>88</v>
      </c>
      <c r="B91" s="11" t="s">
        <v>86</v>
      </c>
      <c r="C91" s="36">
        <v>24130625774.043983</v>
      </c>
      <c r="D91" s="36">
        <v>5362335912.5299997</v>
      </c>
      <c r="E91" s="38" t="s">
        <v>5</v>
      </c>
      <c r="F91" s="36">
        <v>2125657057.8499999</v>
      </c>
      <c r="G91" s="10">
        <v>23168.43</v>
      </c>
      <c r="H91" s="10">
        <v>141652</v>
      </c>
      <c r="I91" s="39">
        <v>0.37019999999999997</v>
      </c>
      <c r="J91" s="41" t="s">
        <v>5</v>
      </c>
      <c r="K91" s="42">
        <f t="shared" si="1"/>
        <v>0.37019999999999997</v>
      </c>
      <c r="L91" s="2"/>
      <c r="M91" s="4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x14ac:dyDescent="0.25">
      <c r="A92" s="8">
        <v>89</v>
      </c>
      <c r="B92" s="11" t="s">
        <v>87</v>
      </c>
      <c r="C92" s="36">
        <v>27392645789.763462</v>
      </c>
      <c r="D92" s="36">
        <v>6208911010.9899998</v>
      </c>
      <c r="E92" s="38" t="s">
        <v>5</v>
      </c>
      <c r="F92" s="36">
        <v>1519382615.97</v>
      </c>
      <c r="G92" s="10">
        <v>29830.29</v>
      </c>
      <c r="H92" s="10">
        <v>159247</v>
      </c>
      <c r="I92" s="39">
        <v>0.33119999999999999</v>
      </c>
      <c r="J92" s="41" t="s">
        <v>5</v>
      </c>
      <c r="K92" s="42">
        <f t="shared" si="1"/>
        <v>0.33119999999999999</v>
      </c>
      <c r="L92" s="2"/>
      <c r="M92" s="4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x14ac:dyDescent="0.25">
      <c r="A93" s="8">
        <v>90</v>
      </c>
      <c r="B93" s="11" t="s">
        <v>88</v>
      </c>
      <c r="C93" s="36">
        <v>3288861740.6296778</v>
      </c>
      <c r="D93" s="36">
        <v>183432892.97</v>
      </c>
      <c r="E93" s="38">
        <v>173311685</v>
      </c>
      <c r="F93" s="36">
        <v>31966005</v>
      </c>
      <c r="G93" s="10">
        <v>620.46</v>
      </c>
      <c r="H93" s="10">
        <v>6569</v>
      </c>
      <c r="I93" s="39">
        <v>0.8</v>
      </c>
      <c r="J93" s="41">
        <v>0.8</v>
      </c>
      <c r="K93" s="42">
        <f t="shared" si="1"/>
        <v>0.8</v>
      </c>
      <c r="L93" s="2"/>
      <c r="M93" s="4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x14ac:dyDescent="0.25">
      <c r="A94" s="8">
        <v>91</v>
      </c>
      <c r="B94" s="11" t="s">
        <v>89</v>
      </c>
      <c r="C94" s="36">
        <v>1296917667.0249403</v>
      </c>
      <c r="D94" s="36">
        <v>188295181.84</v>
      </c>
      <c r="E94" s="38" t="s">
        <v>5</v>
      </c>
      <c r="F94" s="36">
        <v>93520898.890000001</v>
      </c>
      <c r="G94" s="10">
        <v>951.58</v>
      </c>
      <c r="H94" s="10">
        <v>10409</v>
      </c>
      <c r="I94" s="39">
        <v>0.34339999999999998</v>
      </c>
      <c r="J94" s="41" t="s">
        <v>5</v>
      </c>
      <c r="K94" s="42">
        <f t="shared" si="1"/>
        <v>0.34339999999999998</v>
      </c>
      <c r="L94" s="2"/>
      <c r="M94" s="4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x14ac:dyDescent="0.25">
      <c r="A95" s="8">
        <v>92</v>
      </c>
      <c r="B95" s="11" t="s">
        <v>90</v>
      </c>
      <c r="C95" s="36">
        <v>3425650503.0724211</v>
      </c>
      <c r="D95" s="36">
        <v>803856506.05999994</v>
      </c>
      <c r="E95" s="38" t="s">
        <v>5</v>
      </c>
      <c r="F95" s="36">
        <v>596304470.02999997</v>
      </c>
      <c r="G95" s="10">
        <v>5223.62</v>
      </c>
      <c r="H95" s="10">
        <v>39763</v>
      </c>
      <c r="I95" s="39">
        <v>0.24610000000000001</v>
      </c>
      <c r="J95" s="41" t="s">
        <v>5</v>
      </c>
      <c r="K95" s="42">
        <f t="shared" si="1"/>
        <v>0.24610000000000001</v>
      </c>
      <c r="L95" s="2"/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x14ac:dyDescent="0.25">
      <c r="A96" s="8">
        <v>93</v>
      </c>
      <c r="B96" s="11" t="s">
        <v>91</v>
      </c>
      <c r="C96" s="36">
        <v>7941816109.1514568</v>
      </c>
      <c r="D96" s="36">
        <v>1350772107.3900001</v>
      </c>
      <c r="E96" s="38" t="s">
        <v>5</v>
      </c>
      <c r="F96" s="36">
        <v>509674846.83999997</v>
      </c>
      <c r="G96" s="10">
        <v>4958.8</v>
      </c>
      <c r="H96" s="10">
        <v>41057</v>
      </c>
      <c r="I96" s="39">
        <v>0.45169999999999999</v>
      </c>
      <c r="J96" s="41" t="s">
        <v>5</v>
      </c>
      <c r="K96" s="42">
        <f t="shared" si="1"/>
        <v>0.45169999999999999</v>
      </c>
      <c r="L96" s="2"/>
      <c r="M96" s="4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x14ac:dyDescent="0.25">
      <c r="A97" s="8">
        <v>94</v>
      </c>
      <c r="B97" s="11" t="s">
        <v>92</v>
      </c>
      <c r="C97" s="36">
        <v>6908918669.8082991</v>
      </c>
      <c r="D97" s="36">
        <v>1532312219.1500001</v>
      </c>
      <c r="E97" s="38">
        <v>1412435038.9099998</v>
      </c>
      <c r="F97" s="36">
        <v>777364905.72000003</v>
      </c>
      <c r="G97" s="10">
        <v>6424.92</v>
      </c>
      <c r="H97" s="10">
        <v>54079</v>
      </c>
      <c r="I97" s="39">
        <v>0.3548</v>
      </c>
      <c r="J97" s="41">
        <v>0.34589999999999999</v>
      </c>
      <c r="K97" s="42">
        <f t="shared" si="1"/>
        <v>0.34589999999999999</v>
      </c>
      <c r="L97" s="2"/>
      <c r="M97" s="4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x14ac:dyDescent="0.25">
      <c r="A98" s="8">
        <v>95</v>
      </c>
      <c r="B98" s="11" t="s">
        <v>93</v>
      </c>
      <c r="C98" s="36">
        <v>3082590784.3528299</v>
      </c>
      <c r="D98" s="36">
        <v>431963119</v>
      </c>
      <c r="E98" s="38" t="s">
        <v>5</v>
      </c>
      <c r="F98" s="36">
        <v>86011332.829999998</v>
      </c>
      <c r="G98" s="10">
        <v>1434.81</v>
      </c>
      <c r="H98" s="10">
        <v>14585</v>
      </c>
      <c r="I98" s="39">
        <v>0.50649999999999995</v>
      </c>
      <c r="J98" s="41" t="s">
        <v>5</v>
      </c>
      <c r="K98" s="42">
        <f t="shared" si="1"/>
        <v>0.50649999999999995</v>
      </c>
      <c r="L98" s="2"/>
      <c r="M98" s="4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x14ac:dyDescent="0.25">
      <c r="A99" s="8">
        <v>96</v>
      </c>
      <c r="B99" s="11" t="s">
        <v>94</v>
      </c>
      <c r="C99" s="36">
        <v>3462388628.3275576</v>
      </c>
      <c r="D99" s="36">
        <v>618658053.28999996</v>
      </c>
      <c r="E99" s="38">
        <v>590370918</v>
      </c>
      <c r="F99" s="36">
        <v>289777647.67000002</v>
      </c>
      <c r="G99" s="10">
        <v>5359</v>
      </c>
      <c r="H99" s="10">
        <v>35880</v>
      </c>
      <c r="I99" s="39">
        <v>0.2044</v>
      </c>
      <c r="J99" s="41">
        <v>0.20200000000000001</v>
      </c>
      <c r="K99" s="42">
        <f t="shared" si="1"/>
        <v>0.20200000000000001</v>
      </c>
      <c r="L99" s="2"/>
      <c r="M99" s="4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x14ac:dyDescent="0.25">
      <c r="A100" s="8">
        <v>97</v>
      </c>
      <c r="B100" s="11" t="s">
        <v>95</v>
      </c>
      <c r="C100" s="36">
        <v>3836217264.6433659</v>
      </c>
      <c r="D100" s="36">
        <v>624075954.63</v>
      </c>
      <c r="E100" s="38" t="s">
        <v>5</v>
      </c>
      <c r="F100" s="36">
        <v>458682240.99000001</v>
      </c>
      <c r="G100" s="10">
        <v>3665.44</v>
      </c>
      <c r="H100" s="10">
        <v>28015</v>
      </c>
      <c r="I100" s="39">
        <v>0.32429999999999998</v>
      </c>
      <c r="J100" s="41" t="s">
        <v>5</v>
      </c>
      <c r="K100" s="42">
        <f t="shared" si="1"/>
        <v>0.32429999999999998</v>
      </c>
      <c r="L100" s="2"/>
      <c r="M100" s="4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x14ac:dyDescent="0.25">
      <c r="A101" s="8">
        <v>98</v>
      </c>
      <c r="B101" s="11" t="s">
        <v>96</v>
      </c>
      <c r="C101" s="36">
        <v>12049671995.672398</v>
      </c>
      <c r="D101" s="36">
        <v>2747304055.54</v>
      </c>
      <c r="E101" s="38" t="s">
        <v>5</v>
      </c>
      <c r="F101" s="36">
        <v>1067695499.88</v>
      </c>
      <c r="G101" s="10">
        <v>12608.55</v>
      </c>
      <c r="H101" s="10">
        <v>70319</v>
      </c>
      <c r="I101" s="39">
        <v>0.35539999999999999</v>
      </c>
      <c r="J101" s="41" t="s">
        <v>5</v>
      </c>
      <c r="K101" s="42">
        <f t="shared" si="1"/>
        <v>0.35539999999999999</v>
      </c>
      <c r="L101" s="2"/>
      <c r="M101" s="4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x14ac:dyDescent="0.25">
      <c r="A102" s="8">
        <v>101</v>
      </c>
      <c r="B102" s="11" t="s">
        <v>97</v>
      </c>
      <c r="C102" s="36">
        <v>47063284704.513458</v>
      </c>
      <c r="D102" s="36">
        <v>11659522089.27</v>
      </c>
      <c r="E102" s="38">
        <v>11197423012.419998</v>
      </c>
      <c r="F102" s="36">
        <v>2191390662.0100002</v>
      </c>
      <c r="G102" s="10">
        <v>15100.58</v>
      </c>
      <c r="H102" s="10">
        <v>158675</v>
      </c>
      <c r="I102" s="39">
        <v>0.8</v>
      </c>
      <c r="J102" s="41">
        <v>0.8</v>
      </c>
      <c r="K102" s="42">
        <f t="shared" si="1"/>
        <v>0.8</v>
      </c>
      <c r="L102" s="2"/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x14ac:dyDescent="0.25">
      <c r="A103" s="8">
        <v>102</v>
      </c>
      <c r="B103" s="11" t="s">
        <v>98</v>
      </c>
      <c r="C103" s="36">
        <v>1725419170.1292722</v>
      </c>
      <c r="D103" s="36">
        <v>416419603.33999997</v>
      </c>
      <c r="E103" s="38">
        <v>293022086.23000002</v>
      </c>
      <c r="F103" s="36">
        <v>418366810.45999998</v>
      </c>
      <c r="G103" s="10">
        <v>2097.37</v>
      </c>
      <c r="H103" s="10">
        <v>17231</v>
      </c>
      <c r="I103" s="39">
        <v>0.32919999999999999</v>
      </c>
      <c r="J103" s="41">
        <v>0.29770000000000002</v>
      </c>
      <c r="K103" s="42">
        <f t="shared" si="1"/>
        <v>0.29770000000000002</v>
      </c>
      <c r="L103" s="2"/>
      <c r="M103" s="4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x14ac:dyDescent="0.25">
      <c r="A104" s="8">
        <v>103</v>
      </c>
      <c r="B104" s="11" t="s">
        <v>99</v>
      </c>
      <c r="C104" s="36">
        <v>440545557.16198564</v>
      </c>
      <c r="D104" s="36">
        <v>112444228.51000001</v>
      </c>
      <c r="E104" s="38" t="s">
        <v>5</v>
      </c>
      <c r="F104" s="36">
        <v>32433349</v>
      </c>
      <c r="G104" s="10">
        <v>819.15</v>
      </c>
      <c r="H104" s="10">
        <v>6628</v>
      </c>
      <c r="I104" s="39">
        <v>0.18029999999999999</v>
      </c>
      <c r="J104" s="41" t="s">
        <v>5</v>
      </c>
      <c r="K104" s="42">
        <f t="shared" si="1"/>
        <v>0.18029999999999999</v>
      </c>
      <c r="L104" s="2"/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x14ac:dyDescent="0.25">
      <c r="A105" s="8">
        <v>104</v>
      </c>
      <c r="B105" s="11" t="s">
        <v>100</v>
      </c>
      <c r="C105" s="36">
        <v>9934279951.8582058</v>
      </c>
      <c r="D105" s="36">
        <v>2631908145.5599999</v>
      </c>
      <c r="E105" s="38">
        <v>2540566549.23</v>
      </c>
      <c r="F105" s="36">
        <v>995966121.38</v>
      </c>
      <c r="G105" s="10">
        <v>3990.69</v>
      </c>
      <c r="H105" s="10">
        <v>51079</v>
      </c>
      <c r="I105" s="39">
        <v>0.77810000000000001</v>
      </c>
      <c r="J105" s="41">
        <v>0.7702</v>
      </c>
      <c r="K105" s="42">
        <f t="shared" si="1"/>
        <v>0.7702</v>
      </c>
      <c r="L105" s="2"/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x14ac:dyDescent="0.25">
      <c r="A106" s="8">
        <v>106</v>
      </c>
      <c r="B106" s="11" t="s">
        <v>101</v>
      </c>
      <c r="C106" s="36">
        <v>2473049761.4478793</v>
      </c>
      <c r="D106" s="36">
        <v>457234317.67000002</v>
      </c>
      <c r="E106" s="38" t="s">
        <v>5</v>
      </c>
      <c r="F106" s="36">
        <v>827928274.50999999</v>
      </c>
      <c r="G106" s="10">
        <v>2685.46</v>
      </c>
      <c r="H106" s="10">
        <v>18071</v>
      </c>
      <c r="I106" s="39">
        <v>0.40260000000000001</v>
      </c>
      <c r="J106" s="41" t="s">
        <v>5</v>
      </c>
      <c r="K106" s="42">
        <f t="shared" si="1"/>
        <v>0.40260000000000001</v>
      </c>
      <c r="L106" s="2"/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x14ac:dyDescent="0.25">
      <c r="A107" s="8">
        <v>108</v>
      </c>
      <c r="B107" s="11" t="s">
        <v>102</v>
      </c>
      <c r="C107" s="36">
        <v>2679857709.611444</v>
      </c>
      <c r="D107" s="36">
        <v>935530813.38</v>
      </c>
      <c r="E107" s="38">
        <v>815022027.25</v>
      </c>
      <c r="F107" s="36">
        <v>916459673.55999994</v>
      </c>
      <c r="G107" s="10">
        <v>5408.3</v>
      </c>
      <c r="H107" s="10">
        <v>42597</v>
      </c>
      <c r="I107" s="39">
        <v>0.25259999999999999</v>
      </c>
      <c r="J107" s="41">
        <v>0.24110000000000001</v>
      </c>
      <c r="K107" s="42">
        <f t="shared" si="1"/>
        <v>0.24110000000000001</v>
      </c>
      <c r="L107" s="2"/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x14ac:dyDescent="0.25">
      <c r="A108" s="8">
        <v>109</v>
      </c>
      <c r="B108" s="11" t="s">
        <v>103</v>
      </c>
      <c r="C108" s="36">
        <v>5213874174.7793379</v>
      </c>
      <c r="D108" s="36">
        <v>1509306397.98</v>
      </c>
      <c r="E108" s="38">
        <v>1462664890.05</v>
      </c>
      <c r="F108" s="36">
        <v>461227182.72000003</v>
      </c>
      <c r="G108" s="10">
        <v>2433.59</v>
      </c>
      <c r="H108" s="10">
        <v>14614</v>
      </c>
      <c r="I108" s="39">
        <v>0.8</v>
      </c>
      <c r="J108" s="41">
        <v>0.8</v>
      </c>
      <c r="K108" s="42">
        <f t="shared" si="1"/>
        <v>0.8</v>
      </c>
      <c r="L108" s="2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x14ac:dyDescent="0.25">
      <c r="A109" s="8">
        <v>110</v>
      </c>
      <c r="B109" s="11" t="s">
        <v>104</v>
      </c>
      <c r="C109" s="36">
        <v>5321591407.5016413</v>
      </c>
      <c r="D109" s="36">
        <v>1364523794.5799999</v>
      </c>
      <c r="E109" s="38">
        <v>1287695994.5599999</v>
      </c>
      <c r="F109" s="36">
        <v>1150453737.9400001</v>
      </c>
      <c r="G109" s="10">
        <v>3376.38</v>
      </c>
      <c r="H109" s="10">
        <v>27596</v>
      </c>
      <c r="I109" s="39">
        <v>0.62660000000000005</v>
      </c>
      <c r="J109" s="41">
        <v>0.61629999999999996</v>
      </c>
      <c r="K109" s="42">
        <f t="shared" si="1"/>
        <v>0.61629999999999996</v>
      </c>
      <c r="L109" s="2"/>
      <c r="M109" s="4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x14ac:dyDescent="0.25">
      <c r="A110" s="8">
        <v>111</v>
      </c>
      <c r="B110" s="11" t="s">
        <v>105</v>
      </c>
      <c r="C110" s="36">
        <v>646196827.01021886</v>
      </c>
      <c r="D110" s="36">
        <v>143125717.81999999</v>
      </c>
      <c r="E110" s="38">
        <v>133984110.12</v>
      </c>
      <c r="F110" s="36">
        <v>256124255.91999999</v>
      </c>
      <c r="G110" s="10">
        <v>1277.51</v>
      </c>
      <c r="H110" s="10">
        <v>6747</v>
      </c>
      <c r="I110" s="39">
        <v>0.27</v>
      </c>
      <c r="J110" s="41">
        <v>0.2661</v>
      </c>
      <c r="K110" s="42">
        <f t="shared" si="1"/>
        <v>0.2661</v>
      </c>
      <c r="L110" s="2"/>
      <c r="M110" s="4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x14ac:dyDescent="0.25">
      <c r="A111" s="8">
        <v>112</v>
      </c>
      <c r="B111" s="11" t="s">
        <v>106</v>
      </c>
      <c r="C111" s="36">
        <v>14028429840.968142</v>
      </c>
      <c r="D111" s="36">
        <v>3073804817.5500002</v>
      </c>
      <c r="E111" s="38" t="s">
        <v>5</v>
      </c>
      <c r="F111" s="36">
        <v>1619853945.1900001</v>
      </c>
      <c r="G111" s="10">
        <v>18781.919999999998</v>
      </c>
      <c r="H111" s="10">
        <v>136581</v>
      </c>
      <c r="I111" s="39">
        <v>0.25790000000000002</v>
      </c>
      <c r="J111" s="41" t="s">
        <v>5</v>
      </c>
      <c r="K111" s="42">
        <f t="shared" si="1"/>
        <v>0.25790000000000002</v>
      </c>
      <c r="L111" s="2"/>
      <c r="M111" s="4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x14ac:dyDescent="0.25">
      <c r="A112" s="8">
        <v>113</v>
      </c>
      <c r="B112" s="11" t="s">
        <v>107</v>
      </c>
      <c r="C112" s="36">
        <v>5642863219.8217268</v>
      </c>
      <c r="D112" s="36">
        <v>1025193584.0599999</v>
      </c>
      <c r="E112" s="38" t="s">
        <v>5</v>
      </c>
      <c r="F112" s="36">
        <v>1476766497.3</v>
      </c>
      <c r="G112" s="10">
        <v>6215.12</v>
      </c>
      <c r="H112" s="10">
        <v>55220</v>
      </c>
      <c r="I112" s="39">
        <v>0.33350000000000002</v>
      </c>
      <c r="J112" s="41" t="s">
        <v>5</v>
      </c>
      <c r="K112" s="42">
        <f t="shared" si="1"/>
        <v>0.33350000000000002</v>
      </c>
      <c r="L112" s="2"/>
      <c r="M112" s="4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x14ac:dyDescent="0.25">
      <c r="A113" s="8">
        <v>114</v>
      </c>
      <c r="B113" s="11" t="s">
        <v>108</v>
      </c>
      <c r="C113" s="36">
        <v>2135927913.0337799</v>
      </c>
      <c r="D113" s="36">
        <v>395540359.89999998</v>
      </c>
      <c r="E113" s="38" t="s">
        <v>5</v>
      </c>
      <c r="F113" s="36">
        <v>173838830.28999999</v>
      </c>
      <c r="G113" s="10">
        <v>3768.97</v>
      </c>
      <c r="H113" s="10">
        <v>22976</v>
      </c>
      <c r="I113" s="39">
        <v>0.187</v>
      </c>
      <c r="J113" s="41" t="s">
        <v>5</v>
      </c>
      <c r="K113" s="42">
        <f t="shared" si="1"/>
        <v>0.187</v>
      </c>
      <c r="L113" s="2"/>
      <c r="M113" s="4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x14ac:dyDescent="0.25">
      <c r="A114" s="8">
        <v>115</v>
      </c>
      <c r="B114" s="11" t="s">
        <v>109</v>
      </c>
      <c r="C114" s="36">
        <v>8088594112.8255653</v>
      </c>
      <c r="D114" s="36">
        <v>1976906873.78</v>
      </c>
      <c r="E114" s="38" t="s">
        <v>5</v>
      </c>
      <c r="F114" s="36">
        <v>1621386029.74</v>
      </c>
      <c r="G114" s="10">
        <v>7432.79</v>
      </c>
      <c r="H114" s="10">
        <v>80054</v>
      </c>
      <c r="I114" s="39">
        <v>0.38719999999999999</v>
      </c>
      <c r="J114" s="41" t="s">
        <v>5</v>
      </c>
      <c r="K114" s="42">
        <f t="shared" si="1"/>
        <v>0.38719999999999999</v>
      </c>
      <c r="L114" s="2"/>
      <c r="M114" s="4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x14ac:dyDescent="0.25">
      <c r="A115" s="8">
        <v>116</v>
      </c>
      <c r="B115" s="11" t="s">
        <v>110</v>
      </c>
      <c r="C115" s="36">
        <v>948415196.82540059</v>
      </c>
      <c r="D115" s="36">
        <v>282198809.95999998</v>
      </c>
      <c r="E115" s="38">
        <v>254050958</v>
      </c>
      <c r="F115" s="36">
        <v>180415811</v>
      </c>
      <c r="G115" s="10">
        <v>1691.38</v>
      </c>
      <c r="H115" s="10">
        <v>13436</v>
      </c>
      <c r="I115" s="39">
        <v>0.23130000000000001</v>
      </c>
      <c r="J115" s="41">
        <v>0.22289999999999999</v>
      </c>
      <c r="K115" s="42">
        <f t="shared" si="1"/>
        <v>0.22289999999999999</v>
      </c>
      <c r="L115" s="2"/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x14ac:dyDescent="0.25">
      <c r="A116" s="8">
        <v>117</v>
      </c>
      <c r="B116" s="11" t="s">
        <v>111</v>
      </c>
      <c r="C116" s="36">
        <v>19688988171.868134</v>
      </c>
      <c r="D116" s="36">
        <v>4243244165.1599998</v>
      </c>
      <c r="E116" s="38" t="s">
        <v>5</v>
      </c>
      <c r="F116" s="36">
        <v>2616017490.79</v>
      </c>
      <c r="G116" s="10">
        <v>25267.57</v>
      </c>
      <c r="H116" s="10">
        <v>185082</v>
      </c>
      <c r="I116" s="39">
        <v>0.27289999999999998</v>
      </c>
      <c r="J116" s="41" t="s">
        <v>5</v>
      </c>
      <c r="K116" s="42">
        <f t="shared" si="1"/>
        <v>0.27289999999999998</v>
      </c>
      <c r="L116" s="2"/>
      <c r="M116" s="4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x14ac:dyDescent="0.25">
      <c r="A117" s="8">
        <v>118</v>
      </c>
      <c r="B117" s="11" t="s">
        <v>112</v>
      </c>
      <c r="C117" s="36">
        <v>26361791245.559105</v>
      </c>
      <c r="D117" s="36">
        <v>5457560348.9799995</v>
      </c>
      <c r="E117" s="38">
        <v>5172409079.4300003</v>
      </c>
      <c r="F117" s="36">
        <v>3273896511.3000002</v>
      </c>
      <c r="G117" s="10">
        <v>25732.63</v>
      </c>
      <c r="H117" s="10">
        <v>238102</v>
      </c>
      <c r="I117" s="39">
        <v>0.32590000000000002</v>
      </c>
      <c r="J117" s="41">
        <v>0.32119999999999999</v>
      </c>
      <c r="K117" s="42">
        <f t="shared" si="1"/>
        <v>0.32119999999999999</v>
      </c>
      <c r="L117" s="2"/>
      <c r="M117" s="4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x14ac:dyDescent="0.25">
      <c r="A118" s="8">
        <v>119</v>
      </c>
      <c r="B118" s="11" t="s">
        <v>113</v>
      </c>
      <c r="C118" s="36">
        <v>278126134.91672117</v>
      </c>
      <c r="D118" s="36">
        <v>70280870.180000007</v>
      </c>
      <c r="E118" s="38">
        <v>64717033.350000001</v>
      </c>
      <c r="F118" s="36">
        <v>167613136.19999999</v>
      </c>
      <c r="G118" s="10">
        <v>794.24</v>
      </c>
      <c r="H118" s="10">
        <v>3635</v>
      </c>
      <c r="I118" s="39">
        <v>0.24529999999999999</v>
      </c>
      <c r="J118" s="41">
        <v>0.2412</v>
      </c>
      <c r="K118" s="42">
        <f t="shared" si="1"/>
        <v>0.2412</v>
      </c>
      <c r="L118" s="2"/>
      <c r="M118" s="4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x14ac:dyDescent="0.25">
      <c r="A119" s="8">
        <v>120</v>
      </c>
      <c r="B119" s="11" t="s">
        <v>114</v>
      </c>
      <c r="C119" s="36">
        <v>2402710308.0511799</v>
      </c>
      <c r="D119" s="36">
        <v>492243498.20999998</v>
      </c>
      <c r="E119" s="38">
        <v>474365265.18000001</v>
      </c>
      <c r="F119" s="36">
        <v>349794252</v>
      </c>
      <c r="G119" s="10">
        <v>3819.3</v>
      </c>
      <c r="H119" s="10">
        <v>32912</v>
      </c>
      <c r="I119" s="39">
        <v>0.2094</v>
      </c>
      <c r="J119" s="41">
        <v>0.20749999999999999</v>
      </c>
      <c r="K119" s="42">
        <f t="shared" si="1"/>
        <v>0.20749999999999999</v>
      </c>
      <c r="L119" s="2"/>
      <c r="M119" s="4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x14ac:dyDescent="0.25">
      <c r="A120" s="8">
        <v>121</v>
      </c>
      <c r="B120" s="11" t="s">
        <v>115</v>
      </c>
      <c r="C120" s="36">
        <v>9963112957.735157</v>
      </c>
      <c r="D120" s="36">
        <v>1920523139.46</v>
      </c>
      <c r="E120" s="38">
        <v>1838708995.1300001</v>
      </c>
      <c r="F120" s="36">
        <v>753762190.76999998</v>
      </c>
      <c r="G120" s="10">
        <v>12746.78</v>
      </c>
      <c r="H120" s="10">
        <v>97883</v>
      </c>
      <c r="I120" s="39">
        <v>0.23960000000000001</v>
      </c>
      <c r="J120" s="41">
        <v>0.2369</v>
      </c>
      <c r="K120" s="42">
        <f t="shared" si="1"/>
        <v>0.2369</v>
      </c>
      <c r="L120" s="2"/>
      <c r="M120" s="4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x14ac:dyDescent="0.25">
      <c r="A121" s="8">
        <v>122</v>
      </c>
      <c r="B121" s="11" t="s">
        <v>116</v>
      </c>
      <c r="C121" s="36">
        <v>1199850698.5093238</v>
      </c>
      <c r="D121" s="36">
        <v>304072135.48000002</v>
      </c>
      <c r="E121" s="38" t="s">
        <v>5</v>
      </c>
      <c r="F121" s="36">
        <v>95186498.390000001</v>
      </c>
      <c r="G121" s="10">
        <v>2628.06</v>
      </c>
      <c r="H121" s="10">
        <v>16930</v>
      </c>
      <c r="I121" s="39">
        <v>0.1658</v>
      </c>
      <c r="J121" s="41" t="s">
        <v>5</v>
      </c>
      <c r="K121" s="42">
        <f t="shared" si="1"/>
        <v>0.1658</v>
      </c>
      <c r="L121" s="2"/>
      <c r="M121" s="4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x14ac:dyDescent="0.25">
      <c r="A122" s="8">
        <v>123</v>
      </c>
      <c r="B122" s="11" t="s">
        <v>117</v>
      </c>
      <c r="C122" s="36">
        <v>35033842873.763992</v>
      </c>
      <c r="D122" s="36">
        <v>10341475227.41</v>
      </c>
      <c r="E122" s="38">
        <v>10023513193.24</v>
      </c>
      <c r="F122" s="36">
        <v>2989162440.1999998</v>
      </c>
      <c r="G122" s="10">
        <v>19993.11</v>
      </c>
      <c r="H122" s="10">
        <v>226623</v>
      </c>
      <c r="I122" s="39">
        <v>0.57940000000000003</v>
      </c>
      <c r="J122" s="41">
        <v>0.57399999999999995</v>
      </c>
      <c r="K122" s="42">
        <f t="shared" si="1"/>
        <v>0.57399999999999995</v>
      </c>
      <c r="L122" s="2"/>
      <c r="M122" s="4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x14ac:dyDescent="0.25">
      <c r="A123" s="8">
        <v>124</v>
      </c>
      <c r="B123" s="11" t="s">
        <v>118</v>
      </c>
      <c r="C123" s="36">
        <v>11616062037.807299</v>
      </c>
      <c r="D123" s="36">
        <v>2762349202.0900002</v>
      </c>
      <c r="E123" s="38" t="s">
        <v>5</v>
      </c>
      <c r="F123" s="36">
        <v>2075100883.26</v>
      </c>
      <c r="G123" s="10">
        <v>12941.28</v>
      </c>
      <c r="H123" s="10">
        <v>99883</v>
      </c>
      <c r="I123" s="39">
        <v>0.33879999999999999</v>
      </c>
      <c r="J123" s="41" t="s">
        <v>5</v>
      </c>
      <c r="K123" s="42">
        <f t="shared" si="1"/>
        <v>0.33879999999999999</v>
      </c>
      <c r="L123" s="2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x14ac:dyDescent="0.25">
      <c r="A124" s="8">
        <v>126</v>
      </c>
      <c r="B124" s="11" t="s">
        <v>119</v>
      </c>
      <c r="C124" s="36">
        <v>2752946504.4493055</v>
      </c>
      <c r="D124" s="36">
        <v>720224317.00999999</v>
      </c>
      <c r="E124" s="38" t="s">
        <v>5</v>
      </c>
      <c r="F124" s="36">
        <v>426828586.37</v>
      </c>
      <c r="G124" s="10">
        <v>2574.91</v>
      </c>
      <c r="H124" s="10">
        <v>25874</v>
      </c>
      <c r="I124" s="39">
        <v>0.37669999999999998</v>
      </c>
      <c r="J124" s="41" t="s">
        <v>5</v>
      </c>
      <c r="K124" s="42">
        <f t="shared" si="1"/>
        <v>0.37669999999999998</v>
      </c>
      <c r="L124" s="2"/>
      <c r="M124" s="4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x14ac:dyDescent="0.25">
      <c r="A125" s="8">
        <v>127</v>
      </c>
      <c r="B125" s="11" t="s">
        <v>120</v>
      </c>
      <c r="C125" s="36">
        <v>14405771467.785727</v>
      </c>
      <c r="D125" s="36">
        <v>3104949194.0799999</v>
      </c>
      <c r="E125" s="38" t="s">
        <v>5</v>
      </c>
      <c r="F125" s="36">
        <v>1154770751.9400001</v>
      </c>
      <c r="G125" s="10">
        <v>13625.77</v>
      </c>
      <c r="H125" s="10">
        <v>96130</v>
      </c>
      <c r="I125" s="39">
        <v>0.3493</v>
      </c>
      <c r="J125" s="41" t="s">
        <v>5</v>
      </c>
      <c r="K125" s="42">
        <f t="shared" si="1"/>
        <v>0.3493</v>
      </c>
      <c r="L125" s="2"/>
      <c r="M125" s="4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x14ac:dyDescent="0.25">
      <c r="A126" s="8">
        <v>128</v>
      </c>
      <c r="B126" s="11" t="s">
        <v>121</v>
      </c>
      <c r="C126" s="36">
        <v>75318451049.775772</v>
      </c>
      <c r="D126" s="36">
        <v>18520127644.110001</v>
      </c>
      <c r="E126" s="38" t="s">
        <v>5</v>
      </c>
      <c r="F126" s="36">
        <v>6671233263.3900003</v>
      </c>
      <c r="G126" s="10">
        <v>63578.59</v>
      </c>
      <c r="H126" s="10">
        <v>458028</v>
      </c>
      <c r="I126" s="39">
        <v>0.4138</v>
      </c>
      <c r="J126" s="41" t="s">
        <v>5</v>
      </c>
      <c r="K126" s="42">
        <f t="shared" si="1"/>
        <v>0.4138</v>
      </c>
      <c r="L126" s="2"/>
      <c r="M126" s="4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x14ac:dyDescent="0.25">
      <c r="A127" s="8">
        <v>130</v>
      </c>
      <c r="B127" s="11" t="s">
        <v>122</v>
      </c>
      <c r="C127" s="36">
        <v>2796255175.4669952</v>
      </c>
      <c r="D127" s="36">
        <v>569902163.69000006</v>
      </c>
      <c r="E127" s="38" t="s">
        <v>5</v>
      </c>
      <c r="F127" s="36">
        <v>571684266.89999998</v>
      </c>
      <c r="G127" s="10">
        <v>2825.63</v>
      </c>
      <c r="H127" s="10">
        <v>22349</v>
      </c>
      <c r="I127" s="39">
        <v>0.36330000000000001</v>
      </c>
      <c r="J127" s="41" t="s">
        <v>5</v>
      </c>
      <c r="K127" s="42">
        <f t="shared" si="1"/>
        <v>0.36330000000000001</v>
      </c>
      <c r="L127" s="2"/>
      <c r="M127" s="4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x14ac:dyDescent="0.25">
      <c r="A128" s="8">
        <v>131</v>
      </c>
      <c r="B128" s="11" t="s">
        <v>123</v>
      </c>
      <c r="C128" s="36">
        <v>2169765042.2136493</v>
      </c>
      <c r="D128" s="36">
        <v>609853539.28999996</v>
      </c>
      <c r="E128" s="38">
        <v>587503200.07999992</v>
      </c>
      <c r="F128" s="36">
        <v>423282600.95999998</v>
      </c>
      <c r="G128" s="10">
        <v>986.47</v>
      </c>
      <c r="H128" s="10">
        <v>16015</v>
      </c>
      <c r="I128" s="39">
        <v>0.75019999999999998</v>
      </c>
      <c r="J128" s="41">
        <v>0.74260000000000004</v>
      </c>
      <c r="K128" s="42">
        <f t="shared" si="1"/>
        <v>0.74260000000000004</v>
      </c>
      <c r="L128" s="2"/>
      <c r="M128" s="4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x14ac:dyDescent="0.25">
      <c r="A129" s="8">
        <v>132</v>
      </c>
      <c r="B129" s="11" t="s">
        <v>124</v>
      </c>
      <c r="C129" s="36">
        <v>4145339540.5748243</v>
      </c>
      <c r="D129" s="36">
        <v>903044842.46000004</v>
      </c>
      <c r="E129" s="38">
        <v>873987007.51999998</v>
      </c>
      <c r="F129" s="36">
        <v>948473387.47000003</v>
      </c>
      <c r="G129" s="10">
        <v>3968.13</v>
      </c>
      <c r="H129" s="10">
        <v>28021</v>
      </c>
      <c r="I129" s="39">
        <v>0.41810000000000003</v>
      </c>
      <c r="J129" s="41">
        <v>0.41510000000000002</v>
      </c>
      <c r="K129" s="42">
        <f t="shared" si="1"/>
        <v>0.41510000000000002</v>
      </c>
      <c r="L129" s="2"/>
      <c r="M129" s="4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x14ac:dyDescent="0.25">
      <c r="A130" s="8">
        <v>134</v>
      </c>
      <c r="B130" s="11" t="s">
        <v>125</v>
      </c>
      <c r="C130" s="36">
        <v>7539344304.2827272</v>
      </c>
      <c r="D130" s="36">
        <v>1710875949.8699999</v>
      </c>
      <c r="E130" s="38">
        <v>1613513964.8600001</v>
      </c>
      <c r="F130" s="36">
        <v>913107280.33000004</v>
      </c>
      <c r="G130" s="10">
        <v>2856.84</v>
      </c>
      <c r="H130" s="10">
        <v>24107</v>
      </c>
      <c r="I130" s="39">
        <v>0.8</v>
      </c>
      <c r="J130" s="41">
        <v>0.8</v>
      </c>
      <c r="K130" s="42">
        <f t="shared" si="1"/>
        <v>0.8</v>
      </c>
      <c r="L130" s="2"/>
      <c r="M130" s="4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x14ac:dyDescent="0.25">
      <c r="A131" s="8">
        <v>135</v>
      </c>
      <c r="B131" s="11" t="s">
        <v>126</v>
      </c>
      <c r="C131" s="36">
        <v>656214459.34835541</v>
      </c>
      <c r="D131" s="36">
        <v>170923596.31999999</v>
      </c>
      <c r="E131" s="38">
        <v>155935649.13999999</v>
      </c>
      <c r="F131" s="36">
        <v>187173841</v>
      </c>
      <c r="G131" s="10">
        <v>939.48</v>
      </c>
      <c r="H131" s="10">
        <v>8064</v>
      </c>
      <c r="I131" s="39">
        <v>0.29609999999999997</v>
      </c>
      <c r="J131" s="41">
        <v>0.28839999999999999</v>
      </c>
      <c r="K131" s="42">
        <f t="shared" si="1"/>
        <v>0.28839999999999999</v>
      </c>
      <c r="L131" s="2"/>
      <c r="M131" s="4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x14ac:dyDescent="0.25">
      <c r="A132" s="8">
        <v>136</v>
      </c>
      <c r="B132" s="11" t="s">
        <v>127</v>
      </c>
      <c r="C132" s="36">
        <v>35489955452.820625</v>
      </c>
      <c r="D132" s="36">
        <v>8042257116.5200005</v>
      </c>
      <c r="E132" s="38">
        <v>7714219298.2299995</v>
      </c>
      <c r="F132" s="36">
        <v>4211596821.6399999</v>
      </c>
      <c r="G132" s="10">
        <v>39441.449999999997</v>
      </c>
      <c r="H132" s="10">
        <v>250256</v>
      </c>
      <c r="I132" s="39">
        <v>0.33110000000000001</v>
      </c>
      <c r="J132" s="41">
        <v>0.32729999999999998</v>
      </c>
      <c r="K132" s="42">
        <f t="shared" si="1"/>
        <v>0.32729999999999998</v>
      </c>
      <c r="L132" s="2"/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x14ac:dyDescent="0.25">
      <c r="A133" s="8">
        <v>137</v>
      </c>
      <c r="B133" s="11" t="s">
        <v>128</v>
      </c>
      <c r="C133" s="36">
        <v>714778780.27840567</v>
      </c>
      <c r="D133" s="36">
        <v>210366407.63999999</v>
      </c>
      <c r="E133" s="38" t="s">
        <v>5</v>
      </c>
      <c r="F133" s="36">
        <v>97002715.640000001</v>
      </c>
      <c r="G133" s="10">
        <v>621.03</v>
      </c>
      <c r="H133" s="10">
        <v>7397</v>
      </c>
      <c r="I133" s="39">
        <v>0.3987</v>
      </c>
      <c r="J133" s="41" t="s">
        <v>5</v>
      </c>
      <c r="K133" s="42">
        <f t="shared" si="1"/>
        <v>0.3987</v>
      </c>
      <c r="L133" s="2"/>
      <c r="M133" s="4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x14ac:dyDescent="0.25">
      <c r="A134" s="8">
        <v>138</v>
      </c>
      <c r="B134" s="11" t="s">
        <v>129</v>
      </c>
      <c r="C134" s="36">
        <v>450719074.23465115</v>
      </c>
      <c r="D134" s="36">
        <v>84617285.060000002</v>
      </c>
      <c r="E134" s="38">
        <v>71221446</v>
      </c>
      <c r="F134" s="36">
        <v>170464830.44999999</v>
      </c>
      <c r="G134" s="10">
        <v>862.04</v>
      </c>
      <c r="H134" s="10">
        <v>5628</v>
      </c>
      <c r="I134" s="39">
        <v>0.2427</v>
      </c>
      <c r="J134" s="41">
        <v>0.23400000000000001</v>
      </c>
      <c r="K134" s="42">
        <f t="shared" si="1"/>
        <v>0.23400000000000001</v>
      </c>
      <c r="L134" s="2"/>
      <c r="M134" s="4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x14ac:dyDescent="0.25">
      <c r="A135" s="8">
        <v>139</v>
      </c>
      <c r="B135" s="11" t="s">
        <v>130</v>
      </c>
      <c r="C135" s="36">
        <v>2963999090.9960399</v>
      </c>
      <c r="D135" s="36">
        <v>872677345.50999999</v>
      </c>
      <c r="E135" s="38" t="s">
        <v>5</v>
      </c>
      <c r="F135" s="36">
        <v>674201025.86000001</v>
      </c>
      <c r="G135" s="10">
        <v>3658.75</v>
      </c>
      <c r="H135" s="10">
        <v>25060</v>
      </c>
      <c r="I135" s="39">
        <v>0.36320000000000002</v>
      </c>
      <c r="J135" s="41" t="s">
        <v>5</v>
      </c>
      <c r="K135" s="42">
        <f t="shared" si="1"/>
        <v>0.36320000000000002</v>
      </c>
      <c r="L135" s="2"/>
      <c r="M135" s="4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x14ac:dyDescent="0.25">
      <c r="A136" s="8">
        <v>142</v>
      </c>
      <c r="B136" s="11" t="s">
        <v>131</v>
      </c>
      <c r="C136" s="36">
        <v>1906998449.5545506</v>
      </c>
      <c r="D136" s="36">
        <v>556230033.22000003</v>
      </c>
      <c r="E136" s="38" t="s">
        <v>5</v>
      </c>
      <c r="F136" s="36">
        <v>60641791.43</v>
      </c>
      <c r="G136" s="10">
        <v>2031.24</v>
      </c>
      <c r="H136" s="10">
        <v>12514</v>
      </c>
      <c r="I136" s="39">
        <v>0.34660000000000002</v>
      </c>
      <c r="J136" s="41" t="s">
        <v>5</v>
      </c>
      <c r="K136" s="42">
        <f t="shared" ref="K136:K140" si="2">IF(E136="N/A",I136,J136)</f>
        <v>0.34660000000000002</v>
      </c>
      <c r="L136" s="2"/>
      <c r="M136" s="4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x14ac:dyDescent="0.25">
      <c r="A137" s="8">
        <v>143</v>
      </c>
      <c r="B137" s="11" t="s">
        <v>132</v>
      </c>
      <c r="C137" s="36">
        <v>6650368589.8773527</v>
      </c>
      <c r="D137" s="36">
        <v>1414998342.9300001</v>
      </c>
      <c r="E137" s="38" t="s">
        <v>5</v>
      </c>
      <c r="F137" s="36">
        <v>746496150.38</v>
      </c>
      <c r="G137" s="10">
        <v>7213.51</v>
      </c>
      <c r="H137" s="10">
        <v>42733</v>
      </c>
      <c r="I137" s="39">
        <v>0.33710000000000001</v>
      </c>
      <c r="J137" s="41" t="s">
        <v>5</v>
      </c>
      <c r="K137" s="42">
        <f t="shared" si="2"/>
        <v>0.33710000000000001</v>
      </c>
      <c r="L137" s="2"/>
      <c r="M137" s="4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x14ac:dyDescent="0.25">
      <c r="A138" s="8">
        <v>144</v>
      </c>
      <c r="B138" s="11" t="s">
        <v>133</v>
      </c>
      <c r="C138" s="36">
        <v>2279794881.6930523</v>
      </c>
      <c r="D138" s="36">
        <v>537001773.02999997</v>
      </c>
      <c r="E138" s="38" t="s">
        <v>5</v>
      </c>
      <c r="F138" s="36">
        <v>231003401</v>
      </c>
      <c r="G138" s="10">
        <v>3305.36</v>
      </c>
      <c r="H138" s="10">
        <v>17205</v>
      </c>
      <c r="I138" s="39">
        <v>0.27160000000000001</v>
      </c>
      <c r="J138" s="41" t="s">
        <v>5</v>
      </c>
      <c r="K138" s="42">
        <f t="shared" si="2"/>
        <v>0.27160000000000001</v>
      </c>
      <c r="L138" s="2"/>
      <c r="M138" s="4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x14ac:dyDescent="0.25">
      <c r="A139" s="8">
        <v>202</v>
      </c>
      <c r="B139" s="11" t="s">
        <v>134</v>
      </c>
      <c r="C139" s="36">
        <v>769775678.09111619</v>
      </c>
      <c r="D139" s="36">
        <v>117075777</v>
      </c>
      <c r="E139" s="38" t="s">
        <v>5</v>
      </c>
      <c r="F139" s="36">
        <v>23311813.420000002</v>
      </c>
      <c r="G139" s="10">
        <v>570.70000000000005</v>
      </c>
      <c r="H139" s="10">
        <v>3953</v>
      </c>
      <c r="I139" s="39">
        <v>0.36749999999999999</v>
      </c>
      <c r="J139" s="41" t="s">
        <v>5</v>
      </c>
      <c r="K139" s="42">
        <f t="shared" si="2"/>
        <v>0.36749999999999999</v>
      </c>
      <c r="L139" s="2"/>
      <c r="M139" s="4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6.5" thickBot="1" x14ac:dyDescent="0.3">
      <c r="A140" s="8">
        <v>207</v>
      </c>
      <c r="B140" s="11" t="s">
        <v>135</v>
      </c>
      <c r="C140" s="36">
        <v>534853074.12364757</v>
      </c>
      <c r="D140" s="36">
        <v>107621033</v>
      </c>
      <c r="E140" s="38" t="s">
        <v>5</v>
      </c>
      <c r="F140" s="36">
        <v>24534673.800000001</v>
      </c>
      <c r="G140" s="10">
        <v>800.89</v>
      </c>
      <c r="H140" s="10">
        <v>3435</v>
      </c>
      <c r="I140" s="39">
        <v>0.24890000000000001</v>
      </c>
      <c r="J140" s="41" t="s">
        <v>5</v>
      </c>
      <c r="K140" s="42">
        <f t="shared" si="2"/>
        <v>0.24890000000000001</v>
      </c>
      <c r="L140" s="2"/>
      <c r="M140" s="4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6.5" thickBot="1" x14ac:dyDescent="0.3">
      <c r="A141" s="12"/>
      <c r="B141" s="13" t="s">
        <v>136</v>
      </c>
      <c r="C141" s="14">
        <f>SUM(C7:C140)</f>
        <v>1618234049240.7925</v>
      </c>
      <c r="D141" s="15">
        <f>SUM(D7:D140)</f>
        <v>379448319801.85028</v>
      </c>
      <c r="E141" s="28"/>
      <c r="F141" s="16">
        <f>SUM(F7:F140)</f>
        <v>118643585367.56001</v>
      </c>
      <c r="G141" s="17">
        <f>SUM(G7:G140)</f>
        <v>1210567.24</v>
      </c>
      <c r="H141" s="18">
        <f>SUM(H7:H140)</f>
        <v>8655608</v>
      </c>
      <c r="I141" s="29" t="s">
        <v>140</v>
      </c>
      <c r="J141" s="29" t="s">
        <v>140</v>
      </c>
      <c r="K141" s="29" t="s">
        <v>140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x14ac:dyDescent="0.2">
      <c r="A142" s="20" t="s">
        <v>137</v>
      </c>
      <c r="B142" s="21"/>
      <c r="C142" s="22"/>
      <c r="D142" s="22"/>
      <c r="E142" s="22"/>
      <c r="F142" s="23"/>
      <c r="G142" s="24"/>
      <c r="H142" s="24"/>
      <c r="I142" s="24"/>
      <c r="J142" s="19"/>
      <c r="K142" s="1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x14ac:dyDescent="0.2">
      <c r="A143" s="45" t="s">
        <v>138</v>
      </c>
      <c r="B143" s="46"/>
      <c r="C143" s="47"/>
      <c r="D143" s="47"/>
      <c r="E143" s="47"/>
      <c r="F143" s="47"/>
      <c r="G143" s="48"/>
      <c r="H143" s="48"/>
      <c r="I143" s="48"/>
      <c r="J143" s="49"/>
      <c r="K143" s="4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x14ac:dyDescent="0.2">
      <c r="A144" s="45" t="s">
        <v>155</v>
      </c>
      <c r="B144" s="46"/>
      <c r="C144" s="47"/>
      <c r="D144" s="47"/>
      <c r="E144" s="47"/>
      <c r="F144" s="47"/>
      <c r="G144" s="48"/>
      <c r="H144" s="48"/>
      <c r="I144" s="48"/>
      <c r="J144" s="49"/>
      <c r="K144" s="4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x14ac:dyDescent="0.2">
      <c r="A145" s="45" t="s">
        <v>139</v>
      </c>
      <c r="B145" s="46"/>
      <c r="C145" s="47"/>
      <c r="D145" s="47"/>
      <c r="E145" s="47"/>
      <c r="F145" s="47"/>
      <c r="G145" s="48"/>
      <c r="H145" s="48"/>
      <c r="I145" s="48"/>
      <c r="J145" s="49"/>
      <c r="K145" s="4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" customHeight="1" x14ac:dyDescent="0.25">
      <c r="A146" s="59" t="s">
        <v>156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35" customFormat="1" ht="15.75" x14ac:dyDescent="0.25">
      <c r="A147" s="50" t="s">
        <v>157</v>
      </c>
      <c r="B147" s="50"/>
      <c r="C147" s="50"/>
      <c r="D147" s="50"/>
      <c r="E147" s="50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1:33" ht="42" customHeight="1" x14ac:dyDescent="0.2">
      <c r="A148" s="51" t="s">
        <v>158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6.25" customHeight="1" x14ac:dyDescent="0.2">
      <c r="A149" s="51" t="s">
        <v>161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6.25" customHeight="1" x14ac:dyDescent="0.2">
      <c r="A150" s="51" t="s">
        <v>159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</sheetData>
  <mergeCells count="7">
    <mergeCell ref="A150:K150"/>
    <mergeCell ref="A148:K148"/>
    <mergeCell ref="A149:K149"/>
    <mergeCell ref="A2:K3"/>
    <mergeCell ref="A5:K5"/>
    <mergeCell ref="A146:K146"/>
    <mergeCell ref="A4:K4"/>
  </mergeCells>
  <conditionalFormatting sqref="A7:K140">
    <cfRule type="expression" dxfId="0" priority="1" stopIfTrue="1">
      <formula>$A7=$L$2</formula>
    </cfRule>
  </conditionalFormatting>
  <hyperlinks>
    <hyperlink ref="A147" r:id="rId1" display="http://www.doe.virginia.gov/school_finance/budget/compositeindex_local_abilitypay/index.shtml" xr:uid="{00000000-0004-0000-0000-000000000000}"/>
  </hyperlinks>
  <pageMargins left="0.7" right="0.7" top="0.75" bottom="0.75" header="0.3" footer="0.3"/>
  <pageSetup paperSize="5" scale="7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2024-2026 LCI</vt:lpstr>
      <vt:lpstr>'2024-2026 LCI'!Print_Area</vt:lpstr>
      <vt:lpstr>'2024-2026 LCI'!Print_Titles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2024-2026 Composite Index of Local Ability-to-Pay</dc:title>
  <dc:creator>E_Lanza</dc:creator>
  <cp:lastModifiedBy>VITA Program</cp:lastModifiedBy>
  <cp:lastPrinted>2019-10-25T14:59:05Z</cp:lastPrinted>
  <dcterms:created xsi:type="dcterms:W3CDTF">2019-10-21T12:57:27Z</dcterms:created>
  <dcterms:modified xsi:type="dcterms:W3CDTF">2023-10-20T12:27:19Z</dcterms:modified>
</cp:coreProperties>
</file>