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20112" windowHeight="7488" activeTab="0"/>
  </bookViews>
  <sheets>
    <sheet name="Table 17a" sheetId="1" r:id="rId1"/>
    <sheet name="Table 17b" sheetId="2" r:id="rId2"/>
  </sheets>
  <externalReferences>
    <externalReference r:id="rId5"/>
  </externalReferences>
  <definedNames>
    <definedName name="_xlfn.SUMIFS" hidden="1">#NAME?</definedName>
    <definedName name="_xlnm.Print_Area" localSheetId="1">'Table 17b'!$A$1:$R$225</definedName>
    <definedName name="_xlnm.Print_Titles" localSheetId="0">'Table 17a'!$1:$5</definedName>
    <definedName name="_xlnm.Print_Titles" localSheetId="1">'Table 17b'!$A:$B,'Table 17b'!$1:$5</definedName>
  </definedNames>
  <calcPr fullCalcOnLoad="1"/>
</workbook>
</file>

<file path=xl/sharedStrings.xml><?xml version="1.0" encoding="utf-8"?>
<sst xmlns="http://schemas.openxmlformats.org/spreadsheetml/2006/main" count="877" uniqueCount="251">
  <si>
    <t>Table 17a of the Superintendent's Annual Report for Virginia</t>
  </si>
  <si>
    <t>Ratio of Pupil to Classroom Teacher Positions - Regular Day School</t>
  </si>
  <si>
    <t>Code</t>
  </si>
  <si>
    <t>School Division</t>
  </si>
  <si>
    <r>
      <t xml:space="preserve">Elementary Teaching Positions </t>
    </r>
    <r>
      <rPr>
        <b/>
        <vertAlign val="superscript"/>
        <sz val="10"/>
        <rFont val="Arial Narrow"/>
        <family val="2"/>
      </rPr>
      <t>2</t>
    </r>
  </si>
  <si>
    <r>
      <t xml:space="preserve">End-of-Year Average Daily Membership K-7 </t>
    </r>
    <r>
      <rPr>
        <b/>
        <vertAlign val="superscript"/>
        <sz val="10"/>
        <rFont val="Arial Narrow"/>
        <family val="2"/>
      </rPr>
      <t>3</t>
    </r>
  </si>
  <si>
    <t>Pupil/Teacher Ratio K-7</t>
  </si>
  <si>
    <r>
      <t xml:space="preserve">Secondary Teaching Positions </t>
    </r>
    <r>
      <rPr>
        <b/>
        <vertAlign val="superscript"/>
        <sz val="10"/>
        <rFont val="Arial Narrow"/>
        <family val="2"/>
      </rPr>
      <t>4</t>
    </r>
  </si>
  <si>
    <r>
      <t xml:space="preserve">End-of-Year Average Daily Membership 8-12 </t>
    </r>
    <r>
      <rPr>
        <b/>
        <vertAlign val="superscript"/>
        <sz val="10"/>
        <rFont val="Arial Narrow"/>
        <family val="2"/>
      </rPr>
      <t>5</t>
    </r>
  </si>
  <si>
    <t>Pupil/Teacher Ratio 8-12</t>
  </si>
  <si>
    <t>COUNTIES</t>
  </si>
  <si>
    <t xml:space="preserve">Accomack  </t>
  </si>
  <si>
    <t xml:space="preserve">Albemarle  </t>
  </si>
  <si>
    <t>Alleghany</t>
  </si>
  <si>
    <t xml:space="preserve">Amelia  </t>
  </si>
  <si>
    <t xml:space="preserve">Amherst  </t>
  </si>
  <si>
    <t xml:space="preserve">Appomattox  </t>
  </si>
  <si>
    <t xml:space="preserve">Arlington  </t>
  </si>
  <si>
    <t xml:space="preserve">Augusta  </t>
  </si>
  <si>
    <t xml:space="preserve">Bath  </t>
  </si>
  <si>
    <t>Bedford County</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</si>
  <si>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</si>
  <si>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</si>
  <si>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</si>
  <si>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</si>
  <si>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</si>
  <si>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</si>
  <si>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</si>
  <si>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</si>
  <si>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</si>
  <si>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</si>
  <si>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</si>
  <si>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</si>
  <si>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</si>
  <si>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</si>
  <si>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</si>
  <si>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</si>
  <si>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</si>
  <si>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</si>
  <si>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r>
      <t xml:space="preserve">Fairfax County/City </t>
    </r>
    <r>
      <rPr>
        <vertAlign val="superscript"/>
        <sz val="10"/>
        <rFont val="Arial Narrow"/>
        <family val="2"/>
      </rPr>
      <t>6</t>
    </r>
  </si>
  <si>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</si>
  <si>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</si>
  <si>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</si>
  <si>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</si>
  <si>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</si>
  <si>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</si>
  <si>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</si>
  <si>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</si>
  <si>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</si>
  <si>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</si>
  <si>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r>
      <t xml:space="preserve">Greensville/Emporia </t>
    </r>
    <r>
      <rPr>
        <vertAlign val="superscript"/>
        <sz val="10"/>
        <rFont val="Arial Narrow"/>
        <family val="2"/>
      </rPr>
      <t>6</t>
    </r>
  </si>
  <si>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</si>
  <si>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</si>
  <si>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</si>
  <si>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</si>
  <si>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</si>
  <si>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</si>
  <si>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</si>
  <si>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</si>
  <si>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</si>
  <si>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</si>
  <si>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</si>
  <si>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</si>
  <si>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</si>
  <si>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</si>
  <si>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</si>
  <si>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</si>
  <si>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</si>
  <si>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</si>
  <si>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</si>
  <si>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</si>
  <si>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</si>
  <si>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</si>
  <si>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</si>
  <si>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</si>
  <si>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</si>
  <si>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</si>
  <si>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</si>
  <si>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</si>
  <si>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</si>
  <si>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</si>
  <si>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</si>
  <si>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</si>
  <si>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</si>
  <si>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</si>
  <si>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</si>
  <si>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</si>
  <si>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</si>
  <si>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</si>
  <si>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</si>
  <si>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</si>
  <si>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</si>
  <si>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</si>
  <si>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</si>
  <si>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</si>
  <si>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</si>
  <si>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</si>
  <si>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</si>
  <si>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</si>
  <si>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</si>
  <si>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</si>
  <si>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</si>
  <si>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</si>
  <si>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</si>
  <si>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</si>
  <si>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CITIES</t>
  </si>
  <si>
    <t xml:space="preserve">Alexandria  </t>
  </si>
  <si>
    <t xml:space="preserve">Bristol  </t>
  </si>
  <si>
    <t xml:space="preserve">Buena Vista  </t>
  </si>
  <si>
    <t>Charlottesville</t>
  </si>
  <si>
    <t>Colonial Heights</t>
  </si>
  <si>
    <t xml:space="preserve">Covington  </t>
  </si>
  <si>
    <t xml:space="preserve">Danville  </t>
  </si>
  <si>
    <t xml:space="preserve">Falls Church  </t>
  </si>
  <si>
    <t xml:space="preserve">Fredericksburg  </t>
  </si>
  <si>
    <t xml:space="preserve">Galax  </t>
  </si>
  <si>
    <t xml:space="preserve">Hampton  </t>
  </si>
  <si>
    <t xml:space="preserve">Harrisonburg  </t>
  </si>
  <si>
    <t xml:space="preserve">Hopewell  </t>
  </si>
  <si>
    <t xml:space="preserve">Lynchburg  </t>
  </si>
  <si>
    <t xml:space="preserve">Martinsville  </t>
  </si>
  <si>
    <t xml:space="preserve">Newport News  </t>
  </si>
  <si>
    <t xml:space="preserve">Norfolk  </t>
  </si>
  <si>
    <t xml:space="preserve">Norton  </t>
  </si>
  <si>
    <t xml:space="preserve">Petersburg  </t>
  </si>
  <si>
    <t xml:space="preserve">Portsmouth  </t>
  </si>
  <si>
    <t xml:space="preserve">Radford  </t>
  </si>
  <si>
    <t>Richmond City</t>
  </si>
  <si>
    <t>Roanoke City</t>
  </si>
  <si>
    <t xml:space="preserve">Staunton  </t>
  </si>
  <si>
    <t xml:space="preserve">Suffolk  </t>
  </si>
  <si>
    <t xml:space="preserve">Virginia Beach  </t>
  </si>
  <si>
    <t xml:space="preserve">Waynesboro  </t>
  </si>
  <si>
    <r>
      <t xml:space="preserve">Williamsburg/James City County </t>
    </r>
    <r>
      <rPr>
        <vertAlign val="superscript"/>
        <sz val="10"/>
        <rFont val="Arial Narrow"/>
        <family val="2"/>
      </rPr>
      <t>6</t>
    </r>
  </si>
  <si>
    <t xml:space="preserve">Winchester  </t>
  </si>
  <si>
    <t xml:space="preserve">Chesapeake  </t>
  </si>
  <si>
    <t xml:space="preserve">Lexington  </t>
  </si>
  <si>
    <t xml:space="preserve">Salem  </t>
  </si>
  <si>
    <t xml:space="preserve">Poquoson  </t>
  </si>
  <si>
    <t xml:space="preserve">Manassas  </t>
  </si>
  <si>
    <t xml:space="preserve">Manassas Park  </t>
  </si>
  <si>
    <t>TOWNS</t>
  </si>
  <si>
    <t>Colonial Beach</t>
  </si>
  <si>
    <t>West Point</t>
  </si>
  <si>
    <t xml:space="preserve"> </t>
  </si>
  <si>
    <t>SCHOOL DIVISION SUBTOTAL</t>
  </si>
  <si>
    <r>
      <t xml:space="preserve">1  </t>
    </r>
    <r>
      <rPr>
        <sz val="10"/>
        <rFont val="Arial Narrow"/>
        <family val="2"/>
      </rPr>
      <t>Table 2 was combined with Table 17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captured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</si>
  <si>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Arial Narrow"/>
        <family val="2"/>
      </rPr>
      <t>Elementary Teaching positions includes classroom, homebound, media, and technology instructional teachers for grades K through 7.</t>
    </r>
  </si>
  <si>
    <r>
      <t xml:space="preserve">3  </t>
    </r>
    <r>
      <rPr>
        <sz val="10"/>
        <rFont val="Arial Narrow"/>
        <family val="2"/>
      </rPr>
      <t xml:space="preserve">The Average Daily Membership (ADM) shown reflects all pupils (K through 7) served in the school division at the end of the year.  </t>
    </r>
  </si>
  <si>
    <r>
      <t xml:space="preserve">4  </t>
    </r>
    <r>
      <rPr>
        <sz val="10"/>
        <rFont val="Arial Narrow"/>
        <family val="2"/>
      </rPr>
      <t>Secondary Teaching positions includes classroom, homebound, media, and technology instructional teachers for grades 8 through 12.</t>
    </r>
  </si>
  <si>
    <r>
      <t xml:space="preserve">5  </t>
    </r>
    <r>
      <rPr>
        <sz val="10"/>
        <rFont val="Arial Narrow"/>
        <family val="2"/>
      </rPr>
      <t xml:space="preserve">The Average Daily Membership (ADM) shown reflects all pupils (8 through 12) served in the school division at the end of the year.  </t>
    </r>
  </si>
  <si>
    <r>
      <t>6</t>
    </r>
    <r>
      <rPr>
        <sz val="10"/>
        <rFont val="Arial Narrow"/>
        <family val="2"/>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</si>
  <si>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Table 17b of the Superintendent's Annual Report for Virginia</t>
  </si>
  <si>
    <r>
      <t xml:space="preserve">Total Instructional Positions and Instructional Positions Per 1,000 Students in ADM </t>
    </r>
    <r>
      <rPr>
        <b/>
        <vertAlign val="superscript"/>
        <sz val="10"/>
        <rFont val="Arial Narrow"/>
        <family val="2"/>
      </rPr>
      <t>1</t>
    </r>
  </si>
  <si>
    <t>School Division/Regional Program</t>
  </si>
  <si>
    <r>
      <t xml:space="preserve">End-of-Year ADM for Determining Positions Per
1,000 Students </t>
    </r>
    <r>
      <rPr>
        <b/>
        <vertAlign val="superscript"/>
        <sz val="10"/>
        <rFont val="Arial Narrow"/>
        <family val="2"/>
      </rPr>
      <t>2</t>
    </r>
  </si>
  <si>
    <t xml:space="preserve">Principals and Assistant Principals </t>
  </si>
  <si>
    <t>Per 1,000 Students</t>
  </si>
  <si>
    <r>
      <t xml:space="preserve">Teachers </t>
    </r>
    <r>
      <rPr>
        <b/>
        <vertAlign val="superscript"/>
        <sz val="10"/>
        <rFont val="Arial Narrow"/>
        <family val="2"/>
      </rPr>
      <t>3</t>
    </r>
  </si>
  <si>
    <t>Teacher Substitutes</t>
  </si>
  <si>
    <t xml:space="preserve">Teacher Aides </t>
  </si>
  <si>
    <t xml:space="preserve">Guidance Counselors and Librarians </t>
  </si>
  <si>
    <t>Guidance Counselor Substitutes</t>
  </si>
  <si>
    <t xml:space="preserve">District-Wide Instructors </t>
  </si>
  <si>
    <t>District-Wide Instructor Substitutes</t>
  </si>
  <si>
    <r>
      <t xml:space="preserve">Total Instructional Positions </t>
    </r>
    <r>
      <rPr>
        <b/>
        <vertAlign val="superscript"/>
        <sz val="10"/>
        <rFont val="Arial Narrow"/>
        <family val="2"/>
      </rPr>
      <t>4</t>
    </r>
  </si>
  <si>
    <r>
      <t xml:space="preserve">Total Instructional Positions Per 1,000 Students </t>
    </r>
    <r>
      <rPr>
        <b/>
        <vertAlign val="superscript"/>
        <sz val="10"/>
        <rFont val="Arial Narrow"/>
        <family val="2"/>
      </rPr>
      <t>4</t>
    </r>
  </si>
  <si>
    <r>
      <t>Fairfax County/City</t>
    </r>
    <r>
      <rPr>
        <vertAlign val="superscript"/>
        <sz val="10"/>
        <rFont val="Arial Narrow"/>
        <family val="2"/>
      </rPr>
      <t>5</t>
    </r>
  </si>
  <si>
    <r>
      <t>Greensville/Emporia</t>
    </r>
    <r>
      <rPr>
        <vertAlign val="superscript"/>
        <sz val="10"/>
        <rFont val="Arial Narrow"/>
        <family val="2"/>
      </rPr>
      <t>5</t>
    </r>
  </si>
  <si>
    <r>
      <t>Williamsburg/James City County</t>
    </r>
    <r>
      <rPr>
        <vertAlign val="superscript"/>
        <sz val="10"/>
        <rFont val="Arial Narrow"/>
        <family val="2"/>
      </rPr>
      <t>5</t>
    </r>
  </si>
  <si>
    <t>GOVERNOR'S SCHOOLS</t>
  </si>
  <si>
    <t>Central Virginia</t>
  </si>
  <si>
    <t>N/A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</si>
  <si>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</si>
  <si>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</si>
  <si>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</si>
  <si>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</si>
  <si>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</si>
  <si>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</si>
  <si>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</si>
  <si>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</si>
  <si>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</si>
  <si>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</si>
  <si>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</si>
  <si>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</si>
  <si>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</si>
  <si>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</si>
  <si>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Massanutten Regional Governor's School</t>
  </si>
  <si>
    <t>Piedmont</t>
  </si>
  <si>
    <t>Mountain Vista</t>
  </si>
  <si>
    <t>Governor's School at Innovation Park</t>
  </si>
  <si>
    <t>REGIONAL SPECIAL EDUCATION PROGRAMS</t>
  </si>
  <si>
    <t>Coop Center For Exceptional Children</t>
  </si>
  <si>
    <t>Middle Peninsula Regional Special Education Center</t>
  </si>
  <si>
    <t>Laurel Regional Program</t>
  </si>
  <si>
    <t>Northern Neck Regional Program</t>
  </si>
  <si>
    <t>Northwestern Regional Education Programs</t>
  </si>
  <si>
    <t>New Horizons Regional Education Center</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</si>
  <si>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</si>
  <si>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</si>
  <si>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</si>
  <si>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</si>
  <si>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</si>
  <si>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</si>
  <si>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REGIONAL CAREER AND EDUCATION PROGRAMS</t>
  </si>
  <si>
    <t>Charlottesville-Albemarle Technical Education Center</t>
  </si>
  <si>
    <t>Jackson River Technical Center</t>
  </si>
  <si>
    <t>Massanutten Technical Center</t>
  </si>
  <si>
    <t>Valley Vocational Technical Center</t>
  </si>
  <si>
    <t>New Horizons Technical Center</t>
  </si>
  <si>
    <t>Pruden Center for Industry and Technology</t>
  </si>
  <si>
    <t>Rowanty Vocational Technical Center</t>
  </si>
  <si>
    <t>Northern Neck Technical Center</t>
  </si>
  <si>
    <t>Amelia-Nottoway Vocational Center</t>
  </si>
  <si>
    <t>Bridging Communities Regional CTE Center</t>
  </si>
  <si>
    <t>REGIONAL ALTERNATIVE EDUCATION PROGRAMS</t>
  </si>
  <si>
    <t>Lynchburg City Secondary Alternative</t>
  </si>
  <si>
    <t>Enterprise Academy</t>
  </si>
  <si>
    <t>Tidewater Regional Alternative Education Project</t>
  </si>
  <si>
    <t>Regional Alternative Plus Self Project</t>
  </si>
  <si>
    <t>Transition Support Resource Center</t>
  </si>
  <si>
    <t>Project Return</t>
  </si>
  <si>
    <t>Behavior Disordered Youth Alt Education Program</t>
  </si>
  <si>
    <t>Petersburg Regional Alternative</t>
  </si>
  <si>
    <t>Pittsylvania County Regional Alternative Program</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</si>
  <si>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</si>
  <si>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</si>
  <si>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</si>
  <si>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</si>
  <si>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</si>
  <si>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</si>
  <si>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</si>
  <si>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</si>
  <si>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</si>
  <si>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</si>
  <si>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</si>
  <si>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</si>
  <si>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</si>
  <si>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</si>
  <si>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The Regional Community Alt Education Continuum</t>
  </si>
  <si>
    <t>Project Renew</t>
  </si>
  <si>
    <t>Renaissance</t>
  </si>
  <si>
    <t>Regional Alternative Education Center at Buena Vista</t>
  </si>
  <si>
    <t xml:space="preserve">STATE TOTAL (divisions and regional programs) </t>
  </si>
  <si>
    <r>
      <rPr>
        <vertAlign val="superscript"/>
        <sz val="10"/>
        <rFont val="Arial Narrow"/>
        <family val="2"/>
      </rPr>
      <t>1</t>
    </r>
    <r>
      <rPr>
        <sz val="10"/>
        <rFont val="Arial Narrow"/>
        <family val="2"/>
      </rPr>
      <t xml:space="preserve">  Positions paid from local, state, and federal funds.</t>
    </r>
  </si>
  <si>
    <r>
      <rPr>
        <vertAlign val="superscript"/>
        <sz val="10"/>
        <rFont val="Arial Narrow"/>
        <family val="2"/>
      </rPr>
      <t>2</t>
    </r>
    <r>
      <rPr>
        <sz val="10"/>
        <rFont val="Arial Narrow"/>
        <family val="2"/>
      </rPr>
      <t xml:space="preserve">  The Average Daily Membership (ADM) shown in this table reflects all pupils (Pre-K through Post-graduate) served in the school division at the end of the year.  ADM is not reported separately for Governor's Schools, Regional Special Education Programs, Regional Career and Technical Education Programs, or Regional Alternative Education Programs.</t>
    </r>
  </si>
  <si>
    <r>
      <rPr>
        <vertAlign val="superscript"/>
        <sz val="10"/>
        <rFont val="Arial Narrow"/>
        <family val="2"/>
      </rPr>
      <t xml:space="preserve">3  </t>
    </r>
    <r>
      <rPr>
        <sz val="10"/>
        <rFont val="Arial Narrow"/>
        <family val="2"/>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</si>
  <si>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r>
      <rPr>
        <vertAlign val="superscript"/>
        <sz val="10"/>
        <rFont val="Arial Narrow"/>
        <family val="2"/>
      </rPr>
      <t>4</t>
    </r>
    <r>
      <rPr>
        <sz val="10"/>
        <rFont val="Arial Narrow"/>
        <family val="2"/>
      </rPr>
      <t xml:space="preserve">  Does not include any substitute positions.</t>
    </r>
  </si>
  <si>
    <r>
      <rPr>
        <vertAlign val="superscript"/>
        <sz val="10"/>
        <rFont val="Arial Narrow"/>
        <family val="2"/>
      </rPr>
      <t>5</t>
    </r>
    <r>
      <rPr>
        <sz val="10"/>
        <rFont val="Arial Narrow"/>
        <family val="2"/>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</si>
  <si>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</si>
  <si>
    <t>Fiscal Year 2015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</si>
</sst>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6">
    <font>
      <sz val="10"/>
      <name val="Arial"/>
      <family val="2"/>
    </font>
    <font>
      <sz val="11"/>
      <color indexed="8"/>
      <name val="Calibri"/>
      <family val="2"/>
    </font>
    <font>
      <b/>
      <sz val="10"/>
      <name val="Arial Narrow"/>
      <family val="2"/>
    </font>
    <font>
      <b/>
      <sz val="10"/>
      <color indexed="16"/>
      <name val="Arial Narrow"/>
      <family val="2"/>
    </font>
    <font>
      <b/>
      <vertAlign val="superscript"/>
      <sz val="10"/>
      <name val="Arial Narrow"/>
      <family val="2"/>
    </font>
    <font>
      <sz val="10"/>
      <name val="Arial Narrow"/>
      <family val="2"/>
    </font>
    <font>
      <vertAlign val="superscript"/>
      <sz val="10"/>
      <name val="Arial Narrow"/>
      <family val="2"/>
    </font>
    <font>
      <sz val="8"/>
      <name val="Arial Narrow"/>
      <family val="2"/>
    </font>
    <font>
      <sz val="10"/>
      <color indexed="10"/>
      <name val="Arial Narrow"/>
      <family val="2"/>
    </font>
    <font>
      <vertAlign val="superscript"/>
      <sz val="9"/>
      <name val="Arial Narrow"/>
      <family val="2"/>
    </font>
    <font>
      <sz val="9"/>
      <name val="Arial Narrow"/>
      <family val="2"/>
    </font>
    <font>
      <u val="single"/>
      <sz val="9"/>
      <name val="Arial Narrow"/>
      <family val="2"/>
    </font>
    <font>
      <b/>
      <u val="single"/>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32" borderId="7" applyNumberFormat="0" applyFont="0" applyAlignment="0" applyProtection="0"/>
    <xf numFmtId="0" fontId="42" fillId="27" borderId="8" applyNumberFormat="0" applyAlignment="0" applyProtection="0"/>
    <xf numFmtId="9" fontId="29"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0">
    <xf numFmtId="0" fontId="0" fillId="0" borderId="0" xfId="0" applyAlignment="1">
      <alignment/>
    </xf>
    <xf numFmtId="0" fontId="2" fillId="0" borderId="0" xfId="0" applyFont="1" applyBorder="1" applyAlignment="1">
      <alignment vertical="center"/>
    </xf>
    <xf numFmtId="0" fontId="2" fillId="0" borderId="0" xfId="0" applyFont="1" applyBorder="1" applyAlignment="1" quotePrefix="1">
      <alignment horizontal="left" vertical="center"/>
    </xf>
    <xf numFmtId="0" fontId="3" fillId="0" borderId="0"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vertical="center" wrapText="1"/>
    </xf>
    <xf numFmtId="0" fontId="5" fillId="32" borderId="13" xfId="0" applyFont="1" applyFill="1" applyBorder="1" applyAlignment="1">
      <alignment vertical="center"/>
    </xf>
    <xf numFmtId="0" fontId="2" fillId="32" borderId="14" xfId="0" applyFont="1" applyFill="1" applyBorder="1" applyAlignment="1">
      <alignment vertical="center"/>
    </xf>
    <xf numFmtId="0" fontId="5" fillId="32" borderId="14" xfId="0" applyFont="1" applyFill="1" applyBorder="1" applyAlignment="1">
      <alignment vertical="center"/>
    </xf>
    <xf numFmtId="0" fontId="5" fillId="32" borderId="15" xfId="0" applyFont="1" applyFill="1" applyBorder="1" applyAlignment="1">
      <alignment vertical="center"/>
    </xf>
    <xf numFmtId="0" fontId="5" fillId="0" borderId="0" xfId="0" applyFont="1" applyAlignment="1">
      <alignment vertical="center"/>
    </xf>
    <xf numFmtId="164" fontId="5" fillId="0" borderId="16" xfId="0" applyNumberFormat="1" applyFont="1" applyBorder="1" applyAlignment="1">
      <alignment horizontal="center" vertical="center"/>
    </xf>
    <xf numFmtId="3" fontId="5" fillId="0" borderId="17" xfId="0" applyNumberFormat="1" applyFont="1" applyBorder="1" applyAlignment="1">
      <alignment vertical="center"/>
    </xf>
    <xf numFmtId="4" fontId="5" fillId="0" borderId="18" xfId="0" applyNumberFormat="1" applyFont="1" applyBorder="1" applyAlignment="1">
      <alignment vertical="center"/>
    </xf>
    <xf numFmtId="4" fontId="5" fillId="0" borderId="19" xfId="0" applyNumberFormat="1" applyFont="1" applyBorder="1" applyAlignment="1">
      <alignment vertical="center"/>
    </xf>
    <xf numFmtId="4" fontId="5" fillId="0" borderId="17" xfId="0" applyNumberFormat="1" applyFont="1" applyBorder="1" applyAlignment="1">
      <alignment vertical="center"/>
    </xf>
    <xf numFmtId="4" fontId="5" fillId="0" borderId="0" xfId="0" applyNumberFormat="1" applyFont="1" applyBorder="1" applyAlignment="1">
      <alignment vertical="center"/>
    </xf>
    <xf numFmtId="4" fontId="5" fillId="0" borderId="20" xfId="0" applyNumberFormat="1" applyFont="1" applyBorder="1" applyAlignment="1">
      <alignment vertical="center"/>
    </xf>
    <xf numFmtId="4" fontId="5" fillId="0" borderId="0" xfId="0" applyNumberFormat="1" applyFont="1" applyAlignment="1">
      <alignment vertical="center"/>
    </xf>
    <xf numFmtId="164"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4" fontId="5" fillId="0" borderId="23" xfId="0" applyNumberFormat="1" applyFont="1" applyBorder="1" applyAlignment="1">
      <alignment vertical="center"/>
    </xf>
    <xf numFmtId="4" fontId="5" fillId="0" borderId="22" xfId="0" applyNumberFormat="1" applyFont="1" applyBorder="1" applyAlignment="1">
      <alignment vertical="center"/>
    </xf>
    <xf numFmtId="0" fontId="5" fillId="32" borderId="13" xfId="0" applyFont="1" applyFill="1" applyBorder="1" applyAlignment="1">
      <alignment horizontal="center" vertical="center"/>
    </xf>
    <xf numFmtId="4" fontId="5" fillId="32" borderId="14" xfId="0" applyNumberFormat="1" applyFont="1" applyFill="1" applyBorder="1" applyAlignment="1">
      <alignment vertical="center"/>
    </xf>
    <xf numFmtId="4" fontId="5" fillId="32" borderId="15" xfId="0" applyNumberFormat="1" applyFont="1" applyFill="1" applyBorder="1" applyAlignment="1">
      <alignment vertical="center"/>
    </xf>
    <xf numFmtId="4" fontId="5" fillId="0" borderId="24" xfId="0" applyNumberFormat="1" applyFont="1" applyBorder="1" applyAlignment="1">
      <alignment vertical="center"/>
    </xf>
    <xf numFmtId="164" fontId="5" fillId="0" borderId="25" xfId="0" applyNumberFormat="1" applyFont="1" applyBorder="1" applyAlignment="1">
      <alignment horizontal="center" vertical="center"/>
    </xf>
    <xf numFmtId="3" fontId="5" fillId="0" borderId="26" xfId="0" applyNumberFormat="1" applyFont="1" applyBorder="1" applyAlignment="1">
      <alignment vertical="center"/>
    </xf>
    <xf numFmtId="4" fontId="5" fillId="0" borderId="27" xfId="0" applyNumberFormat="1" applyFont="1" applyBorder="1" applyAlignment="1">
      <alignment vertical="center"/>
    </xf>
    <xf numFmtId="4" fontId="5" fillId="0" borderId="28" xfId="0" applyNumberFormat="1" applyFont="1" applyBorder="1" applyAlignment="1">
      <alignment vertical="center"/>
    </xf>
    <xf numFmtId="4" fontId="5" fillId="0" borderId="26" xfId="0" applyNumberFormat="1" applyFont="1" applyBorder="1" applyAlignment="1">
      <alignment vertical="center"/>
    </xf>
    <xf numFmtId="4" fontId="5" fillId="0" borderId="29" xfId="0" applyNumberFormat="1" applyFont="1" applyBorder="1" applyAlignment="1">
      <alignment vertical="center"/>
    </xf>
    <xf numFmtId="0" fontId="5" fillId="0" borderId="21" xfId="0" applyFont="1" applyBorder="1" applyAlignment="1">
      <alignment horizontal="center" vertical="center"/>
    </xf>
    <xf numFmtId="0" fontId="5" fillId="0" borderId="0" xfId="0" applyFont="1" applyBorder="1" applyAlignment="1">
      <alignment vertical="center"/>
    </xf>
    <xf numFmtId="4" fontId="2" fillId="0" borderId="0" xfId="0" applyNumberFormat="1" applyFont="1" applyBorder="1" applyAlignment="1">
      <alignment vertical="center"/>
    </xf>
    <xf numFmtId="4" fontId="2" fillId="0" borderId="20" xfId="0" applyNumberFormat="1" applyFont="1" applyBorder="1" applyAlignment="1">
      <alignment vertical="center"/>
    </xf>
    <xf numFmtId="0" fontId="5" fillId="0" borderId="25" xfId="0" applyFont="1" applyBorder="1" applyAlignment="1">
      <alignment horizontal="center" vertical="center"/>
    </xf>
    <xf numFmtId="0" fontId="5" fillId="0" borderId="28" xfId="0" applyFont="1" applyBorder="1" applyAlignment="1">
      <alignment vertical="center"/>
    </xf>
    <xf numFmtId="43" fontId="7" fillId="0" borderId="28" xfId="0" applyNumberFormat="1" applyFont="1" applyBorder="1" applyAlignment="1">
      <alignment vertical="center"/>
    </xf>
    <xf numFmtId="43" fontId="7" fillId="0" borderId="29" xfId="0" applyNumberFormat="1" applyFont="1" applyBorder="1" applyAlignment="1">
      <alignment vertical="center"/>
    </xf>
    <xf numFmtId="164" fontId="5" fillId="0" borderId="0" xfId="0" applyNumberFormat="1" applyFont="1" applyBorder="1" applyAlignment="1">
      <alignment vertical="center"/>
    </xf>
    <xf numFmtId="4" fontId="7" fillId="0" borderId="0" xfId="0" applyNumberFormat="1"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9"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vertical="center"/>
    </xf>
    <xf numFmtId="0" fontId="5" fillId="33" borderId="30" xfId="0" applyFont="1" applyFill="1" applyBorder="1" applyAlignment="1">
      <alignment vertical="center"/>
    </xf>
    <xf numFmtId="0" fontId="2" fillId="33" borderId="31" xfId="0" applyFont="1" applyFill="1" applyBorder="1" applyAlignment="1">
      <alignment vertical="center"/>
    </xf>
    <xf numFmtId="0" fontId="5" fillId="33" borderId="31" xfId="0" applyFont="1" applyFill="1" applyBorder="1" applyAlignment="1">
      <alignment vertical="center"/>
    </xf>
    <xf numFmtId="0" fontId="5" fillId="33" borderId="14" xfId="0" applyFont="1" applyFill="1" applyBorder="1" applyAlignment="1">
      <alignment vertical="center"/>
    </xf>
    <xf numFmtId="164" fontId="5" fillId="0" borderId="23" xfId="0" applyNumberFormat="1" applyFont="1" applyFill="1" applyBorder="1" applyAlignment="1">
      <alignment horizontal="center" vertical="center"/>
    </xf>
    <xf numFmtId="3" fontId="5" fillId="0" borderId="22" xfId="0" applyNumberFormat="1" applyFont="1" applyFill="1" applyBorder="1" applyAlignment="1">
      <alignment vertical="center"/>
    </xf>
    <xf numFmtId="4" fontId="5" fillId="0" borderId="22" xfId="0" applyNumberFormat="1" applyFont="1" applyFill="1" applyBorder="1" applyAlignment="1">
      <alignment vertical="center"/>
    </xf>
    <xf numFmtId="4" fontId="5" fillId="0" borderId="0" xfId="0" applyNumberFormat="1" applyFont="1" applyFill="1" applyBorder="1" applyAlignment="1">
      <alignment vertical="center"/>
    </xf>
    <xf numFmtId="4" fontId="2" fillId="0" borderId="0" xfId="0" applyNumberFormat="1" applyFont="1" applyFill="1" applyBorder="1" applyAlignment="1">
      <alignment vertical="center"/>
    </xf>
    <xf numFmtId="4" fontId="2" fillId="0" borderId="22" xfId="0" applyNumberFormat="1" applyFont="1" applyFill="1" applyBorder="1" applyAlignment="1">
      <alignment vertical="center"/>
    </xf>
    <xf numFmtId="0" fontId="5" fillId="33" borderId="30" xfId="0" applyFont="1" applyFill="1" applyBorder="1" applyAlignment="1">
      <alignment horizontal="center" vertical="center"/>
    </xf>
    <xf numFmtId="0" fontId="2" fillId="33" borderId="14" xfId="0" applyFont="1" applyFill="1" applyBorder="1" applyAlignment="1">
      <alignment vertical="center"/>
    </xf>
    <xf numFmtId="4" fontId="5" fillId="33" borderId="14" xfId="0" applyNumberFormat="1" applyFont="1" applyFill="1" applyBorder="1" applyAlignment="1">
      <alignment vertical="center"/>
    </xf>
    <xf numFmtId="4" fontId="2" fillId="33" borderId="14" xfId="0" applyNumberFormat="1" applyFont="1" applyFill="1" applyBorder="1" applyAlignment="1">
      <alignment vertical="center"/>
    </xf>
    <xf numFmtId="4" fontId="2" fillId="33" borderId="31" xfId="0" applyNumberFormat="1" applyFont="1" applyFill="1" applyBorder="1" applyAlignment="1">
      <alignment vertical="center"/>
    </xf>
    <xf numFmtId="0" fontId="5" fillId="0" borderId="23" xfId="0" applyFont="1" applyFill="1" applyBorder="1" applyAlignment="1">
      <alignment horizontal="center" vertical="center"/>
    </xf>
    <xf numFmtId="0" fontId="5" fillId="0" borderId="22" xfId="0" applyFont="1" applyFill="1" applyBorder="1" applyAlignment="1">
      <alignment vertical="center"/>
    </xf>
    <xf numFmtId="0" fontId="2" fillId="0" borderId="22" xfId="0" applyFont="1" applyFill="1" applyBorder="1" applyAlignment="1">
      <alignment vertical="center"/>
    </xf>
    <xf numFmtId="4" fontId="7" fillId="0" borderId="0" xfId="0" applyNumberFormat="1" applyFont="1" applyFill="1" applyBorder="1" applyAlignment="1">
      <alignment vertical="center"/>
    </xf>
    <xf numFmtId="4" fontId="7" fillId="0" borderId="22" xfId="0" applyNumberFormat="1" applyFont="1" applyFill="1" applyBorder="1" applyAlignment="1">
      <alignment vertical="center"/>
    </xf>
    <xf numFmtId="4" fontId="5" fillId="33" borderId="31" xfId="0" applyNumberFormat="1" applyFont="1" applyFill="1" applyBorder="1" applyAlignment="1">
      <alignment vertical="center"/>
    </xf>
    <xf numFmtId="4" fontId="5" fillId="0" borderId="22" xfId="0" applyNumberFormat="1" applyFont="1" applyFill="1" applyBorder="1" applyAlignment="1">
      <alignment horizontal="right" vertical="center"/>
    </xf>
    <xf numFmtId="4" fontId="2" fillId="0" borderId="22" xfId="0" applyNumberFormat="1" applyFont="1" applyFill="1" applyBorder="1" applyAlignment="1">
      <alignment horizontal="right" vertical="center"/>
    </xf>
    <xf numFmtId="4" fontId="5" fillId="33" borderId="14" xfId="0" applyNumberFormat="1" applyFont="1" applyFill="1" applyBorder="1" applyAlignment="1">
      <alignment horizontal="right" vertical="center"/>
    </xf>
    <xf numFmtId="4" fontId="2" fillId="33" borderId="31" xfId="0" applyNumberFormat="1" applyFont="1" applyFill="1" applyBorder="1" applyAlignment="1">
      <alignment horizontal="right" vertical="center"/>
    </xf>
    <xf numFmtId="0" fontId="5" fillId="0" borderId="27" xfId="0" applyFont="1" applyFill="1" applyBorder="1" applyAlignment="1">
      <alignment horizontal="center" vertical="center"/>
    </xf>
    <xf numFmtId="0" fontId="5" fillId="0" borderId="26" xfId="0" applyFont="1" applyFill="1" applyBorder="1" applyAlignment="1">
      <alignment vertical="center"/>
    </xf>
    <xf numFmtId="4" fontId="5" fillId="0" borderId="26" xfId="0" applyNumberFormat="1" applyFont="1" applyFill="1" applyBorder="1" applyAlignment="1">
      <alignment horizontal="right" vertical="center"/>
    </xf>
    <xf numFmtId="4" fontId="5" fillId="0" borderId="28" xfId="0" applyNumberFormat="1" applyFont="1" applyFill="1" applyBorder="1" applyAlignment="1">
      <alignment vertical="center"/>
    </xf>
    <xf numFmtId="4" fontId="5" fillId="0" borderId="26" xfId="0" applyNumberFormat="1" applyFont="1" applyFill="1" applyBorder="1" applyAlignment="1">
      <alignment vertical="center"/>
    </xf>
    <xf numFmtId="4" fontId="2" fillId="0" borderId="28" xfId="0" applyNumberFormat="1" applyFont="1" applyFill="1" applyBorder="1" applyAlignment="1">
      <alignment vertical="center"/>
    </xf>
    <xf numFmtId="4" fontId="2" fillId="0" borderId="26" xfId="0" applyNumberFormat="1" applyFont="1" applyFill="1" applyBorder="1" applyAlignment="1">
      <alignment horizontal="right" vertical="center"/>
    </xf>
    <xf numFmtId="0" fontId="5" fillId="0" borderId="23" xfId="0" applyFont="1" applyFill="1" applyBorder="1" applyAlignment="1">
      <alignment vertical="center"/>
    </xf>
    <xf numFmtId="4" fontId="5" fillId="0" borderId="32" xfId="0" applyNumberFormat="1" applyFont="1" applyFill="1" applyBorder="1" applyAlignment="1">
      <alignment vertical="center"/>
    </xf>
    <xf numFmtId="0" fontId="5" fillId="0" borderId="27" xfId="0" applyFont="1" applyFill="1" applyBorder="1" applyAlignment="1">
      <alignment vertical="center"/>
    </xf>
    <xf numFmtId="0" fontId="2" fillId="0" borderId="26" xfId="0" applyFont="1" applyFill="1" applyBorder="1" applyAlignment="1">
      <alignment vertical="center"/>
    </xf>
    <xf numFmtId="4" fontId="2" fillId="0" borderId="33" xfId="0" applyNumberFormat="1" applyFont="1" applyFill="1" applyBorder="1" applyAlignment="1">
      <alignment vertical="center"/>
    </xf>
    <xf numFmtId="0" fontId="2" fillId="0" borderId="28" xfId="0" applyFont="1" applyFill="1" applyBorder="1" applyAlignment="1">
      <alignment vertical="center"/>
    </xf>
    <xf numFmtId="4" fontId="2" fillId="0" borderId="26" xfId="0" applyNumberFormat="1" applyFont="1" applyFill="1" applyBorder="1" applyAlignment="1">
      <alignment vertical="center"/>
    </xf>
    <xf numFmtId="0" fontId="2" fillId="0" borderId="3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IRECT%20AID\ASR\ASR%20Tables\2014-2015%20ASR%20Tables\Table%2017\Work%20Files\CWD%20Table%2017%20-%20FY%202015%20with%20qu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7a"/>
      <sheetName val="Table 17b"/>
      <sheetName val="Principals and APs"/>
      <sheetName val="Teachers"/>
      <sheetName val="Teacher Subs"/>
      <sheetName val="Tech Instructors"/>
      <sheetName val="Teacher Aides"/>
      <sheetName val="Guide and Libr"/>
      <sheetName val="Guide Subs"/>
      <sheetName val="District Wide Instructors"/>
      <sheetName val="District Wide Subs"/>
      <sheetName val="EOY ADM - Serving"/>
      <sheetName val="BOD EOY ADM- Serving"/>
      <sheetName val="EOY ADM - responsible"/>
      <sheetName val="Table 17b View"/>
      <sheetName val="View-Query Comparison"/>
      <sheetName val="Query - div na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9"/>
  <sheetViews>
    <sheetView tabSelected="1" zoomScalePageLayoutView="0" workbookViewId="0" topLeftCell="A1">
      <selection activeCell="C11" sqref="C11"/>
    </sheetView>
  </sheetViews>
  <sheetFormatPr defaultColWidth="9.140625" defaultRowHeight="12.75"/>
  <cols>
    <col min="2" max="2" width="23.8515625" style="0" customWidth="1"/>
    <col min="3" max="3" width="9.57421875" style="0" customWidth="1"/>
    <col min="4" max="4" width="10.140625" style="0" customWidth="1"/>
    <col min="5" max="5" width="9.28125" style="0" customWidth="1"/>
    <col min="6" max="6" width="9.57421875" style="0" customWidth="1"/>
    <col min="7" max="7" width="10.28125" style="0" customWidth="1"/>
    <col min="8" max="8" width="9.00390625" style="0" customWidth="1"/>
  </cols>
  <sheetData>
    <row r="1" ht="15.75" customHeight="1">
      <c r="A1" s="1" t="s">
        <v>0</v>
      </c>
    </row>
    <row r="2" ht="13.5">
      <c r="A2" s="2" t="s">
        <v>1</v>
      </c>
    </row>
    <row r="3" ht="13.5">
      <c r="A3" s="3" t="s">
        <v>250</v>
      </c>
    </row>
    <row r="4" ht="13.5" thickBot="1"/>
    <row r="5" spans="1:8" s="7" customFormat="1" ht="70.5">
      <c r="A5" s="4" t="s">
        <v>2</v>
      </c>
      <c r="B5" s="5" t="s">
        <v>3</v>
      </c>
      <c r="C5" s="5" t="s">
        <v>4</v>
      </c>
      <c r="D5" s="5" t="s">
        <v>5</v>
      </c>
      <c r="E5" s="5" t="s">
        <v>6</v>
      </c>
      <c r="F5" s="5" t="s">
        <v>7</v>
      </c>
      <c r="G5" s="5" t="s">
        <v>8</v>
      </c>
      <c r="H5" s="6" t="s">
        <v>9</v>
      </c>
    </row>
    <row r="6" spans="1:8" s="12" customFormat="1" ht="13.5">
      <c r="A6" s="8"/>
      <c r="B6" s="9" t="s">
        <v>10</v>
      </c>
      <c r="C6" s="10"/>
      <c r="D6" s="10"/>
      <c r="E6" s="10"/>
      <c r="F6" s="10"/>
      <c r="G6" s="10"/>
      <c r="H6" s="11"/>
    </row>
    <row r="7" spans="1:10" s="12" customFormat="1" ht="13.5">
      <c r="A7" s="13">
        <v>1</v>
      </c>
      <c r="B7" s="14" t="s">
        <v>11</v>
      </c>
      <c r="C7" s="15">
        <v>274.09999999999997</v>
      </c>
      <c r="D7" s="16">
        <v>3148.4471999999996</v>
      </c>
      <c r="E7" s="17">
        <f>ROUND(D7/C7,2)</f>
        <v>11.49</v>
      </c>
      <c r="F7" s="18">
        <v>146.54000000000002</v>
      </c>
      <c r="G7" s="18">
        <v>1859.4941800000001</v>
      </c>
      <c r="H7" s="19">
        <f>ROUND(G7/F7,2)</f>
        <v>12.69</v>
      </c>
      <c r="J7" s="20"/>
    </row>
    <row r="8" spans="1:8" s="12" customFormat="1" ht="13.5">
      <c r="A8" s="21">
        <v>2</v>
      </c>
      <c r="B8" s="22" t="s">
        <v>12</v>
      </c>
      <c r="C8" s="23">
        <v>702.99</v>
      </c>
      <c r="D8" s="18">
        <v>8084.24291</v>
      </c>
      <c r="E8" s="24">
        <f aca="true" t="shared" si="0" ref="E8:E71">ROUND(D8/C8,2)</f>
        <v>11.5</v>
      </c>
      <c r="F8" s="18">
        <v>432.57</v>
      </c>
      <c r="G8" s="18">
        <v>4968.66625</v>
      </c>
      <c r="H8" s="19">
        <f aca="true" t="shared" si="1" ref="H8:H71">ROUND(G8/F8,2)</f>
        <v>11.49</v>
      </c>
    </row>
    <row r="9" spans="1:8" s="12" customFormat="1" ht="13.5">
      <c r="A9" s="21">
        <v>3</v>
      </c>
      <c r="B9" s="22" t="s">
        <v>13</v>
      </c>
      <c r="C9" s="23">
        <v>106.37</v>
      </c>
      <c r="D9" s="18">
        <v>1272.4943</v>
      </c>
      <c r="E9" s="24">
        <f t="shared" si="0"/>
        <v>11.96</v>
      </c>
      <c r="F9" s="18">
        <v>75.86</v>
      </c>
      <c r="G9" s="18">
        <v>682.7443599999999</v>
      </c>
      <c r="H9" s="19">
        <f t="shared" si="1"/>
        <v>9</v>
      </c>
    </row>
    <row r="10" spans="1:8" s="12" customFormat="1" ht="13.5">
      <c r="A10" s="21">
        <v>4</v>
      </c>
      <c r="B10" s="22" t="s">
        <v>14</v>
      </c>
      <c r="C10" s="23">
        <v>73.52</v>
      </c>
      <c r="D10" s="18">
        <v>1035.97675</v>
      </c>
      <c r="E10" s="24">
        <f t="shared" si="0"/>
        <v>14.09</v>
      </c>
      <c r="F10" s="18">
        <v>44.68</v>
      </c>
      <c r="G10" s="18">
        <v>656.15692</v>
      </c>
      <c r="H10" s="19">
        <f t="shared" si="1"/>
        <v>14.69</v>
      </c>
    </row>
    <row r="11" spans="1:8" s="12" customFormat="1" ht="13.5">
      <c r="A11" s="21">
        <v>5</v>
      </c>
      <c r="B11" s="22" t="s">
        <v>15</v>
      </c>
      <c r="C11" s="23">
        <v>214.35</v>
      </c>
      <c r="D11" s="18">
        <v>2469.49136</v>
      </c>
      <c r="E11" s="24">
        <f t="shared" si="0"/>
        <v>11.52</v>
      </c>
      <c r="F11" s="18">
        <v>169</v>
      </c>
      <c r="G11" s="18">
        <v>1558.5433600000001</v>
      </c>
      <c r="H11" s="19">
        <f t="shared" si="1"/>
        <v>9.22</v>
      </c>
    </row>
    <row r="12" spans="1:8" s="12" customFormat="1" ht="13.5">
      <c r="A12" s="21">
        <v>6</v>
      </c>
      <c r="B12" s="22" t="s">
        <v>16</v>
      </c>
      <c r="C12" s="23">
        <v>106.33</v>
      </c>
      <c r="D12" s="18">
        <v>1280.72784</v>
      </c>
      <c r="E12" s="24">
        <f t="shared" si="0"/>
        <v>12.04</v>
      </c>
      <c r="F12" s="18">
        <v>76</v>
      </c>
      <c r="G12" s="18">
        <v>897.63909</v>
      </c>
      <c r="H12" s="19">
        <f t="shared" si="1"/>
        <v>11.81</v>
      </c>
    </row>
    <row r="13" spans="1:8" s="12" customFormat="1" ht="13.5">
      <c r="A13" s="21">
        <v>7</v>
      </c>
      <c r="B13" s="22" t="s">
        <v>17</v>
      </c>
      <c r="C13" s="23">
        <v>1675.27</v>
      </c>
      <c r="D13" s="18">
        <v>15766.5168</v>
      </c>
      <c r="E13" s="24">
        <f t="shared" si="0"/>
        <v>9.41</v>
      </c>
      <c r="F13" s="18">
        <v>734.95</v>
      </c>
      <c r="G13" s="18">
        <v>7821.73307</v>
      </c>
      <c r="H13" s="19">
        <f t="shared" si="1"/>
        <v>10.64</v>
      </c>
    </row>
    <row r="14" spans="1:8" s="12" customFormat="1" ht="13.5">
      <c r="A14" s="21">
        <v>8</v>
      </c>
      <c r="B14" s="22" t="s">
        <v>18</v>
      </c>
      <c r="C14" s="23">
        <v>464.12</v>
      </c>
      <c r="D14" s="18">
        <v>6139.14989</v>
      </c>
      <c r="E14" s="24">
        <f t="shared" si="0"/>
        <v>13.23</v>
      </c>
      <c r="F14" s="18">
        <v>307.82</v>
      </c>
      <c r="G14" s="18">
        <v>3531.60402</v>
      </c>
      <c r="H14" s="19">
        <f t="shared" si="1"/>
        <v>11.47</v>
      </c>
    </row>
    <row r="15" spans="1:8" s="12" customFormat="1" ht="13.5">
      <c r="A15" s="21">
        <v>9</v>
      </c>
      <c r="B15" s="22" t="s">
        <v>19</v>
      </c>
      <c r="C15" s="23">
        <v>35.88</v>
      </c>
      <c r="D15" s="18">
        <v>314.84305</v>
      </c>
      <c r="E15" s="24">
        <f t="shared" si="0"/>
        <v>8.77</v>
      </c>
      <c r="F15" s="18">
        <v>27.1</v>
      </c>
      <c r="G15" s="18">
        <v>251.9186</v>
      </c>
      <c r="H15" s="19">
        <f t="shared" si="1"/>
        <v>9.3</v>
      </c>
    </row>
    <row r="16" spans="1:8" s="12" customFormat="1" ht="13.5">
      <c r="A16" s="21">
        <v>10</v>
      </c>
      <c r="B16" s="22" t="s">
        <v>20</v>
      </c>
      <c r="C16" s="23">
        <v>454.18</v>
      </c>
      <c r="D16" s="18">
        <v>5805.53531</v>
      </c>
      <c r="E16" s="24">
        <f t="shared" si="0"/>
        <v>12.78</v>
      </c>
      <c r="F16" s="18">
        <v>345.74</v>
      </c>
      <c r="G16" s="18">
        <v>3980.0823200000004</v>
      </c>
      <c r="H16" s="19">
        <f t="shared" si="1"/>
        <v>11.51</v>
      </c>
    </row>
    <row r="17" spans="1:8" s="12" customFormat="1" ht="13.5">
      <c r="A17" s="21">
        <v>11</v>
      </c>
      <c r="B17" s="22" t="s">
        <v>21</v>
      </c>
      <c r="C17" s="23">
        <v>38.25</v>
      </c>
      <c r="D17" s="18">
        <v>480.11834</v>
      </c>
      <c r="E17" s="24">
        <f t="shared" si="0"/>
        <v>12.55</v>
      </c>
      <c r="F17" s="18">
        <v>30.7</v>
      </c>
      <c r="G17" s="18">
        <v>345.20705999999996</v>
      </c>
      <c r="H17" s="19">
        <f t="shared" si="1"/>
        <v>11.24</v>
      </c>
    </row>
    <row r="18" spans="1:8" s="12" customFormat="1" ht="13.5">
      <c r="A18" s="21">
        <v>12</v>
      </c>
      <c r="B18" s="22" t="s">
        <v>22</v>
      </c>
      <c r="C18" s="23">
        <v>215.21</v>
      </c>
      <c r="D18" s="18">
        <v>2788.00001</v>
      </c>
      <c r="E18" s="24">
        <f t="shared" si="0"/>
        <v>12.95</v>
      </c>
      <c r="F18" s="18">
        <v>151.5</v>
      </c>
      <c r="G18" s="18">
        <v>1957.7729</v>
      </c>
      <c r="H18" s="19">
        <f t="shared" si="1"/>
        <v>12.92</v>
      </c>
    </row>
    <row r="19" spans="1:8" s="12" customFormat="1" ht="13.5">
      <c r="A19" s="21">
        <v>13</v>
      </c>
      <c r="B19" s="22" t="s">
        <v>23</v>
      </c>
      <c r="C19" s="23">
        <v>72.1</v>
      </c>
      <c r="D19" s="18">
        <v>1085.8000100000002</v>
      </c>
      <c r="E19" s="24">
        <f t="shared" si="0"/>
        <v>15.06</v>
      </c>
      <c r="F19" s="18">
        <v>83</v>
      </c>
      <c r="G19" s="18">
        <v>658.7370300000001</v>
      </c>
      <c r="H19" s="19">
        <f t="shared" si="1"/>
        <v>7.94</v>
      </c>
    </row>
    <row r="20" spans="1:8" s="12" customFormat="1" ht="13.5">
      <c r="A20" s="21">
        <v>14</v>
      </c>
      <c r="B20" s="22" t="s">
        <v>24</v>
      </c>
      <c r="C20" s="23">
        <v>163.5</v>
      </c>
      <c r="D20" s="18">
        <v>1778.1193300000002</v>
      </c>
      <c r="E20" s="24">
        <f t="shared" si="0"/>
        <v>10.88</v>
      </c>
      <c r="F20" s="18">
        <v>117</v>
      </c>
      <c r="G20" s="18">
        <v>1195.69318</v>
      </c>
      <c r="H20" s="19">
        <f t="shared" si="1"/>
        <v>10.22</v>
      </c>
    </row>
    <row r="21" spans="1:8" s="12" customFormat="1" ht="13.5">
      <c r="A21" s="21">
        <v>15</v>
      </c>
      <c r="B21" s="22" t="s">
        <v>25</v>
      </c>
      <c r="C21" s="23">
        <v>95.1</v>
      </c>
      <c r="D21" s="18">
        <v>1270.7399</v>
      </c>
      <c r="E21" s="24">
        <f t="shared" si="0"/>
        <v>13.36</v>
      </c>
      <c r="F21" s="18">
        <v>68.8</v>
      </c>
      <c r="G21" s="18">
        <v>674.9190699999999</v>
      </c>
      <c r="H21" s="19">
        <f t="shared" si="1"/>
        <v>9.81</v>
      </c>
    </row>
    <row r="22" spans="1:8" s="12" customFormat="1" ht="13.5">
      <c r="A22" s="21">
        <v>16</v>
      </c>
      <c r="B22" s="22" t="s">
        <v>26</v>
      </c>
      <c r="C22" s="23">
        <v>343</v>
      </c>
      <c r="D22" s="18">
        <v>4667.6764</v>
      </c>
      <c r="E22" s="24">
        <f t="shared" si="0"/>
        <v>13.61</v>
      </c>
      <c r="F22" s="18">
        <v>273</v>
      </c>
      <c r="G22" s="18">
        <v>3103.86719</v>
      </c>
      <c r="H22" s="19">
        <f t="shared" si="1"/>
        <v>11.37</v>
      </c>
    </row>
    <row r="23" spans="1:8" s="12" customFormat="1" ht="13.5">
      <c r="A23" s="21">
        <v>17</v>
      </c>
      <c r="B23" s="22" t="s">
        <v>27</v>
      </c>
      <c r="C23" s="23">
        <v>165</v>
      </c>
      <c r="D23" s="18">
        <v>2686.05609</v>
      </c>
      <c r="E23" s="24">
        <f t="shared" si="0"/>
        <v>16.28</v>
      </c>
      <c r="F23" s="18">
        <v>109</v>
      </c>
      <c r="G23" s="18">
        <v>1421.50927</v>
      </c>
      <c r="H23" s="19">
        <f t="shared" si="1"/>
        <v>13.04</v>
      </c>
    </row>
    <row r="24" spans="1:8" s="12" customFormat="1" ht="13.5">
      <c r="A24" s="21">
        <v>18</v>
      </c>
      <c r="B24" s="22" t="s">
        <v>28</v>
      </c>
      <c r="C24" s="23">
        <v>158.87</v>
      </c>
      <c r="D24" s="18">
        <v>2304.4333</v>
      </c>
      <c r="E24" s="24">
        <f t="shared" si="0"/>
        <v>14.51</v>
      </c>
      <c r="F24" s="18">
        <v>159.48</v>
      </c>
      <c r="G24" s="18">
        <v>1394.82782</v>
      </c>
      <c r="H24" s="19">
        <f t="shared" si="1"/>
        <v>8.75</v>
      </c>
    </row>
    <row r="25" spans="1:8" s="12" customFormat="1" ht="13.5">
      <c r="A25" s="21">
        <v>19</v>
      </c>
      <c r="B25" s="22" t="s">
        <v>29</v>
      </c>
      <c r="C25" s="23">
        <v>36</v>
      </c>
      <c r="D25" s="18">
        <v>410.7586</v>
      </c>
      <c r="E25" s="24">
        <f t="shared" si="0"/>
        <v>11.41</v>
      </c>
      <c r="F25" s="18">
        <v>31.6</v>
      </c>
      <c r="G25" s="18">
        <v>230.92198000000002</v>
      </c>
      <c r="H25" s="19">
        <f t="shared" si="1"/>
        <v>7.31</v>
      </c>
    </row>
    <row r="26" spans="1:8" s="12" customFormat="1" ht="13.5">
      <c r="A26" s="21">
        <v>20</v>
      </c>
      <c r="B26" s="22" t="s">
        <v>30</v>
      </c>
      <c r="C26" s="23">
        <v>81.97</v>
      </c>
      <c r="D26" s="18">
        <v>1113.6900400000002</v>
      </c>
      <c r="E26" s="24">
        <f t="shared" si="0"/>
        <v>13.59</v>
      </c>
      <c r="F26" s="18">
        <v>102</v>
      </c>
      <c r="G26" s="18">
        <v>725.86553</v>
      </c>
      <c r="H26" s="19">
        <f t="shared" si="1"/>
        <v>7.12</v>
      </c>
    </row>
    <row r="27" spans="1:8" s="12" customFormat="1" ht="13.5">
      <c r="A27" s="21">
        <v>21</v>
      </c>
      <c r="B27" s="22" t="s">
        <v>31</v>
      </c>
      <c r="C27" s="23">
        <v>2395.04</v>
      </c>
      <c r="D27" s="18">
        <v>35403.188760000005</v>
      </c>
      <c r="E27" s="24">
        <f t="shared" si="0"/>
        <v>14.78</v>
      </c>
      <c r="F27" s="18">
        <v>1651.83</v>
      </c>
      <c r="G27" s="18">
        <v>23043.049170000002</v>
      </c>
      <c r="H27" s="19">
        <f t="shared" si="1"/>
        <v>13.95</v>
      </c>
    </row>
    <row r="28" spans="1:8" s="12" customFormat="1" ht="13.5">
      <c r="A28" s="21">
        <v>22</v>
      </c>
      <c r="B28" s="22" t="s">
        <v>32</v>
      </c>
      <c r="C28" s="23">
        <v>88.08</v>
      </c>
      <c r="D28" s="18">
        <v>1084.1177099999998</v>
      </c>
      <c r="E28" s="24">
        <f t="shared" si="0"/>
        <v>12.31</v>
      </c>
      <c r="F28" s="18">
        <v>70.25000000000001</v>
      </c>
      <c r="G28" s="18">
        <v>874.5823899999999</v>
      </c>
      <c r="H28" s="19">
        <f t="shared" si="1"/>
        <v>12.45</v>
      </c>
    </row>
    <row r="29" spans="1:8" s="12" customFormat="1" ht="13.5">
      <c r="A29" s="21">
        <v>23</v>
      </c>
      <c r="B29" s="22" t="s">
        <v>33</v>
      </c>
      <c r="C29" s="23">
        <v>36.08</v>
      </c>
      <c r="D29" s="18">
        <v>368.33529000000004</v>
      </c>
      <c r="E29" s="24">
        <f t="shared" si="0"/>
        <v>10.21</v>
      </c>
      <c r="F29" s="18">
        <v>21.630000000000003</v>
      </c>
      <c r="G29" s="18">
        <v>252.49412</v>
      </c>
      <c r="H29" s="19">
        <f t="shared" si="1"/>
        <v>11.67</v>
      </c>
    </row>
    <row r="30" spans="1:8" s="12" customFormat="1" ht="13.5">
      <c r="A30" s="21">
        <v>24</v>
      </c>
      <c r="B30" s="22" t="s">
        <v>34</v>
      </c>
      <c r="C30" s="23">
        <v>404</v>
      </c>
      <c r="D30" s="18">
        <v>4874.0624800000005</v>
      </c>
      <c r="E30" s="24">
        <f t="shared" si="0"/>
        <v>12.06</v>
      </c>
      <c r="F30" s="18">
        <v>205.5</v>
      </c>
      <c r="G30" s="18">
        <v>2912.56818</v>
      </c>
      <c r="H30" s="19">
        <f t="shared" si="1"/>
        <v>14.17</v>
      </c>
    </row>
    <row r="31" spans="1:8" s="12" customFormat="1" ht="13.5">
      <c r="A31" s="21">
        <v>25</v>
      </c>
      <c r="B31" s="22" t="s">
        <v>35</v>
      </c>
      <c r="C31" s="23">
        <v>60.25</v>
      </c>
      <c r="D31" s="18">
        <v>794.42869</v>
      </c>
      <c r="E31" s="24">
        <f t="shared" si="0"/>
        <v>13.19</v>
      </c>
      <c r="F31" s="18">
        <v>50.75</v>
      </c>
      <c r="G31" s="18">
        <v>498.58863</v>
      </c>
      <c r="H31" s="19">
        <f t="shared" si="1"/>
        <v>9.82</v>
      </c>
    </row>
    <row r="32" spans="1:8" s="12" customFormat="1" ht="13.5">
      <c r="A32" s="21">
        <v>26</v>
      </c>
      <c r="B32" s="22" t="s">
        <v>36</v>
      </c>
      <c r="C32" s="23">
        <v>113.5</v>
      </c>
      <c r="D32" s="18">
        <v>1374.38492</v>
      </c>
      <c r="E32" s="24">
        <f t="shared" si="0"/>
        <v>12.11</v>
      </c>
      <c r="F32" s="18">
        <v>66.5</v>
      </c>
      <c r="G32" s="18">
        <v>842.29286</v>
      </c>
      <c r="H32" s="19">
        <f t="shared" si="1"/>
        <v>12.67</v>
      </c>
    </row>
    <row r="33" spans="1:8" s="12" customFormat="1" ht="13.5">
      <c r="A33" s="21">
        <v>27</v>
      </c>
      <c r="B33" s="22" t="s">
        <v>37</v>
      </c>
      <c r="C33" s="23">
        <v>204.5</v>
      </c>
      <c r="D33" s="18">
        <v>2728.87072</v>
      </c>
      <c r="E33" s="24">
        <f t="shared" si="0"/>
        <v>13.34</v>
      </c>
      <c r="F33" s="18">
        <v>115</v>
      </c>
      <c r="G33" s="18">
        <v>1549.3119499999996</v>
      </c>
      <c r="H33" s="19">
        <f t="shared" si="1"/>
        <v>13.47</v>
      </c>
    </row>
    <row r="34" spans="1:8" s="12" customFormat="1" ht="13.5">
      <c r="A34" s="21">
        <v>28</v>
      </c>
      <c r="B34" s="22" t="s">
        <v>38</v>
      </c>
      <c r="C34" s="23">
        <v>81.74</v>
      </c>
      <c r="D34" s="18">
        <v>888.40008</v>
      </c>
      <c r="E34" s="24">
        <f t="shared" si="0"/>
        <v>10.87</v>
      </c>
      <c r="F34" s="18">
        <v>39.12</v>
      </c>
      <c r="G34" s="18">
        <v>453.90588</v>
      </c>
      <c r="H34" s="19">
        <f t="shared" si="1"/>
        <v>11.6</v>
      </c>
    </row>
    <row r="35" spans="1:8" s="12" customFormat="1" ht="15">
      <c r="A35" s="21">
        <v>29</v>
      </c>
      <c r="B35" s="22" t="s">
        <v>39</v>
      </c>
      <c r="C35" s="23">
        <v>8979.949999999999</v>
      </c>
      <c r="D35" s="18">
        <v>111441.29896</v>
      </c>
      <c r="E35" s="24">
        <f t="shared" si="0"/>
        <v>12.41</v>
      </c>
      <c r="F35" s="18">
        <v>5462.159999999999</v>
      </c>
      <c r="G35" s="18">
        <v>70223.864</v>
      </c>
      <c r="H35" s="19">
        <f t="shared" si="1"/>
        <v>12.86</v>
      </c>
    </row>
    <row r="36" spans="1:8" s="12" customFormat="1" ht="13.5">
      <c r="A36" s="21">
        <v>30</v>
      </c>
      <c r="B36" s="22" t="s">
        <v>40</v>
      </c>
      <c r="C36" s="23">
        <v>505.49999999999994</v>
      </c>
      <c r="D36" s="18">
        <v>6397.465090000001</v>
      </c>
      <c r="E36" s="24">
        <f t="shared" si="0"/>
        <v>12.66</v>
      </c>
      <c r="F36" s="18">
        <v>414.35</v>
      </c>
      <c r="G36" s="18">
        <v>4536.42469</v>
      </c>
      <c r="H36" s="19">
        <f t="shared" si="1"/>
        <v>10.95</v>
      </c>
    </row>
    <row r="37" spans="1:8" s="12" customFormat="1" ht="13.5">
      <c r="A37" s="21">
        <v>31</v>
      </c>
      <c r="B37" s="22" t="s">
        <v>41</v>
      </c>
      <c r="C37" s="23">
        <v>93.69</v>
      </c>
      <c r="D37" s="18">
        <v>1202.4740200000003</v>
      </c>
      <c r="E37" s="24">
        <f t="shared" si="0"/>
        <v>12.83</v>
      </c>
      <c r="F37" s="18">
        <v>52.99</v>
      </c>
      <c r="G37" s="18">
        <v>786.4161899999999</v>
      </c>
      <c r="H37" s="19">
        <f t="shared" si="1"/>
        <v>14.84</v>
      </c>
    </row>
    <row r="38" spans="1:8" s="12" customFormat="1" ht="13.5">
      <c r="A38" s="21">
        <v>32</v>
      </c>
      <c r="B38" s="22" t="s">
        <v>42</v>
      </c>
      <c r="C38" s="23">
        <v>154.21</v>
      </c>
      <c r="D38" s="18">
        <v>2154.52919</v>
      </c>
      <c r="E38" s="24">
        <f t="shared" si="0"/>
        <v>13.97</v>
      </c>
      <c r="F38" s="18">
        <v>105.2</v>
      </c>
      <c r="G38" s="18">
        <v>1302.78945</v>
      </c>
      <c r="H38" s="19">
        <f t="shared" si="1"/>
        <v>12.38</v>
      </c>
    </row>
    <row r="39" spans="1:8" s="12" customFormat="1" ht="13.5">
      <c r="A39" s="21">
        <v>33</v>
      </c>
      <c r="B39" s="22" t="s">
        <v>43</v>
      </c>
      <c r="C39" s="23">
        <v>355.09999999999997</v>
      </c>
      <c r="D39" s="18">
        <v>4394.40923</v>
      </c>
      <c r="E39" s="24">
        <f t="shared" si="0"/>
        <v>12.38</v>
      </c>
      <c r="F39" s="18">
        <v>211.79000000000002</v>
      </c>
      <c r="G39" s="18">
        <v>2665.98861</v>
      </c>
      <c r="H39" s="19">
        <f t="shared" si="1"/>
        <v>12.59</v>
      </c>
    </row>
    <row r="40" spans="1:8" s="12" customFormat="1" ht="13.5">
      <c r="A40" s="21">
        <v>34</v>
      </c>
      <c r="B40" s="22" t="s">
        <v>44</v>
      </c>
      <c r="C40" s="23">
        <v>565.43</v>
      </c>
      <c r="D40" s="18">
        <v>7936.78723</v>
      </c>
      <c r="E40" s="24">
        <f t="shared" si="0"/>
        <v>14.04</v>
      </c>
      <c r="F40" s="18">
        <v>421.57</v>
      </c>
      <c r="G40" s="18">
        <v>5046.14927</v>
      </c>
      <c r="H40" s="19">
        <f t="shared" si="1"/>
        <v>11.97</v>
      </c>
    </row>
    <row r="41" spans="1:8" s="12" customFormat="1" ht="13.5">
      <c r="A41" s="21">
        <v>35</v>
      </c>
      <c r="B41" s="22" t="s">
        <v>45</v>
      </c>
      <c r="C41" s="23">
        <v>109.06</v>
      </c>
      <c r="D41" s="18">
        <v>1400.1344</v>
      </c>
      <c r="E41" s="24">
        <f t="shared" si="0"/>
        <v>12.84</v>
      </c>
      <c r="F41" s="18">
        <v>88.45</v>
      </c>
      <c r="G41" s="18">
        <v>1007.1549700000002</v>
      </c>
      <c r="H41" s="19">
        <f t="shared" si="1"/>
        <v>11.39</v>
      </c>
    </row>
    <row r="42" spans="1:8" s="12" customFormat="1" ht="13.5">
      <c r="A42" s="21">
        <v>36</v>
      </c>
      <c r="B42" s="22" t="s">
        <v>46</v>
      </c>
      <c r="C42" s="23">
        <v>245.54999999999998</v>
      </c>
      <c r="D42" s="18">
        <v>3236.0122</v>
      </c>
      <c r="E42" s="24">
        <f t="shared" si="0"/>
        <v>13.18</v>
      </c>
      <c r="F42" s="18">
        <v>142.10000000000002</v>
      </c>
      <c r="G42" s="18">
        <v>2052.22289</v>
      </c>
      <c r="H42" s="19">
        <f t="shared" si="1"/>
        <v>14.44</v>
      </c>
    </row>
    <row r="43" spans="1:8" s="12" customFormat="1" ht="13.5">
      <c r="A43" s="21">
        <v>37</v>
      </c>
      <c r="B43" s="22" t="s">
        <v>47</v>
      </c>
      <c r="C43" s="23">
        <v>122.15</v>
      </c>
      <c r="D43" s="18">
        <v>1426.8396699999998</v>
      </c>
      <c r="E43" s="24">
        <f t="shared" si="0"/>
        <v>11.68</v>
      </c>
      <c r="F43" s="18">
        <v>79.43</v>
      </c>
      <c r="G43" s="18">
        <v>948</v>
      </c>
      <c r="H43" s="19">
        <f t="shared" si="1"/>
        <v>11.94</v>
      </c>
    </row>
    <row r="44" spans="1:8" s="12" customFormat="1" ht="13.5">
      <c r="A44" s="21">
        <v>38</v>
      </c>
      <c r="B44" s="22" t="s">
        <v>48</v>
      </c>
      <c r="C44" s="23">
        <v>108.06</v>
      </c>
      <c r="D44" s="18">
        <v>1004.4743</v>
      </c>
      <c r="E44" s="24">
        <f t="shared" si="0"/>
        <v>9.3</v>
      </c>
      <c r="F44" s="18">
        <v>72.9</v>
      </c>
      <c r="G44" s="18">
        <v>695.06283</v>
      </c>
      <c r="H44" s="19">
        <f t="shared" si="1"/>
        <v>9.53</v>
      </c>
    </row>
    <row r="45" spans="1:8" s="12" customFormat="1" ht="13.5">
      <c r="A45" s="21">
        <v>39</v>
      </c>
      <c r="B45" s="22" t="s">
        <v>49</v>
      </c>
      <c r="C45" s="23">
        <v>156.5</v>
      </c>
      <c r="D45" s="18">
        <v>1937.74287</v>
      </c>
      <c r="E45" s="24">
        <f t="shared" si="0"/>
        <v>12.38</v>
      </c>
      <c r="F45" s="18">
        <v>88.5</v>
      </c>
      <c r="G45" s="18">
        <v>1109.65994</v>
      </c>
      <c r="H45" s="19">
        <f t="shared" si="1"/>
        <v>12.54</v>
      </c>
    </row>
    <row r="46" spans="1:8" s="12" customFormat="1" ht="15">
      <c r="A46" s="21">
        <v>40</v>
      </c>
      <c r="B46" s="22" t="s">
        <v>50</v>
      </c>
      <c r="C46" s="23">
        <v>125.36</v>
      </c>
      <c r="D46" s="18">
        <v>1522.1067100000002</v>
      </c>
      <c r="E46" s="24">
        <f t="shared" si="0"/>
        <v>12.14</v>
      </c>
      <c r="F46" s="18">
        <v>71.5</v>
      </c>
      <c r="G46" s="18">
        <v>875.2921</v>
      </c>
      <c r="H46" s="19">
        <f t="shared" si="1"/>
        <v>12.24</v>
      </c>
    </row>
    <row r="47" spans="1:8" s="12" customFormat="1" ht="13.5">
      <c r="A47" s="21">
        <v>41</v>
      </c>
      <c r="B47" s="22" t="s">
        <v>51</v>
      </c>
      <c r="C47" s="23">
        <v>221</v>
      </c>
      <c r="D47" s="18">
        <v>3146.43034</v>
      </c>
      <c r="E47" s="24">
        <f t="shared" si="0"/>
        <v>14.24</v>
      </c>
      <c r="F47" s="18">
        <v>292</v>
      </c>
      <c r="G47" s="18">
        <v>2007.0522899999996</v>
      </c>
      <c r="H47" s="19">
        <f t="shared" si="1"/>
        <v>6.87</v>
      </c>
    </row>
    <row r="48" spans="1:8" s="12" customFormat="1" ht="13.5">
      <c r="A48" s="21">
        <v>42</v>
      </c>
      <c r="B48" s="22" t="s">
        <v>52</v>
      </c>
      <c r="C48" s="23">
        <v>826.3399999999999</v>
      </c>
      <c r="D48" s="18">
        <v>10355.547139999999</v>
      </c>
      <c r="E48" s="24">
        <f t="shared" si="0"/>
        <v>12.53</v>
      </c>
      <c r="F48" s="18">
        <v>616.8000000000001</v>
      </c>
      <c r="G48" s="18">
        <v>7315.59999</v>
      </c>
      <c r="H48" s="19">
        <f t="shared" si="1"/>
        <v>11.86</v>
      </c>
    </row>
    <row r="49" spans="1:8" s="12" customFormat="1" ht="13.5">
      <c r="A49" s="21">
        <v>43</v>
      </c>
      <c r="B49" s="22" t="s">
        <v>53</v>
      </c>
      <c r="C49" s="23">
        <v>2207.67</v>
      </c>
      <c r="D49" s="18">
        <v>30799.80085</v>
      </c>
      <c r="E49" s="24">
        <f t="shared" si="0"/>
        <v>13.95</v>
      </c>
      <c r="F49" s="18">
        <v>1327.8</v>
      </c>
      <c r="G49" s="18">
        <v>18697.162239999998</v>
      </c>
      <c r="H49" s="19">
        <f t="shared" si="1"/>
        <v>14.08</v>
      </c>
    </row>
    <row r="50" spans="1:8" s="12" customFormat="1" ht="13.5">
      <c r="A50" s="21">
        <v>44</v>
      </c>
      <c r="B50" s="22" t="s">
        <v>54</v>
      </c>
      <c r="C50" s="23">
        <v>299.75</v>
      </c>
      <c r="D50" s="18">
        <v>4365.565890000001</v>
      </c>
      <c r="E50" s="24">
        <f t="shared" si="0"/>
        <v>14.56</v>
      </c>
      <c r="F50" s="18">
        <v>192.5</v>
      </c>
      <c r="G50" s="18">
        <v>2618.6858</v>
      </c>
      <c r="H50" s="19">
        <f t="shared" si="1"/>
        <v>13.6</v>
      </c>
    </row>
    <row r="51" spans="1:8" s="12" customFormat="1" ht="13.5">
      <c r="A51" s="21">
        <v>45</v>
      </c>
      <c r="B51" s="22" t="s">
        <v>55</v>
      </c>
      <c r="C51" s="23">
        <v>12</v>
      </c>
      <c r="D51" s="18">
        <v>108.84358</v>
      </c>
      <c r="E51" s="24">
        <f t="shared" si="0"/>
        <v>9.07</v>
      </c>
      <c r="F51" s="18">
        <v>14.5</v>
      </c>
      <c r="G51" s="18">
        <v>73.88826</v>
      </c>
      <c r="H51" s="19">
        <f t="shared" si="1"/>
        <v>5.1</v>
      </c>
    </row>
    <row r="52" spans="1:8" s="12" customFormat="1" ht="13.5">
      <c r="A52" s="21">
        <v>46</v>
      </c>
      <c r="B52" s="22" t="s">
        <v>56</v>
      </c>
      <c r="C52" s="23">
        <v>221.78</v>
      </c>
      <c r="D52" s="18">
        <v>3241.94235</v>
      </c>
      <c r="E52" s="24">
        <f t="shared" si="0"/>
        <v>14.62</v>
      </c>
      <c r="F52" s="18">
        <v>146.78</v>
      </c>
      <c r="G52" s="18">
        <v>1980.89639</v>
      </c>
      <c r="H52" s="19">
        <f t="shared" si="1"/>
        <v>13.5</v>
      </c>
    </row>
    <row r="53" spans="1:8" s="12" customFormat="1" ht="13.5">
      <c r="A53" s="21">
        <v>48</v>
      </c>
      <c r="B53" s="22" t="s">
        <v>57</v>
      </c>
      <c r="C53" s="23">
        <v>163.11</v>
      </c>
      <c r="D53" s="18">
        <v>2639.84129</v>
      </c>
      <c r="E53" s="24">
        <f t="shared" si="0"/>
        <v>16.18</v>
      </c>
      <c r="F53" s="18">
        <v>132.85</v>
      </c>
      <c r="G53" s="18">
        <v>1496.98223</v>
      </c>
      <c r="H53" s="19">
        <f t="shared" si="1"/>
        <v>11.27</v>
      </c>
    </row>
    <row r="54" spans="1:8" s="12" customFormat="1" ht="13.5">
      <c r="A54" s="21">
        <v>49</v>
      </c>
      <c r="B54" s="22" t="s">
        <v>58</v>
      </c>
      <c r="C54" s="23">
        <v>39.14</v>
      </c>
      <c r="D54" s="18">
        <v>598.1952699999999</v>
      </c>
      <c r="E54" s="24">
        <f t="shared" si="0"/>
        <v>15.28</v>
      </c>
      <c r="F54" s="18">
        <v>22.62</v>
      </c>
      <c r="G54" s="18">
        <v>198.52664000000001</v>
      </c>
      <c r="H54" s="19">
        <f t="shared" si="1"/>
        <v>8.78</v>
      </c>
    </row>
    <row r="55" spans="1:8" s="12" customFormat="1" ht="13.5">
      <c r="A55" s="21">
        <v>50</v>
      </c>
      <c r="B55" s="22" t="s">
        <v>59</v>
      </c>
      <c r="C55" s="23">
        <v>106.13</v>
      </c>
      <c r="D55" s="18">
        <v>1386.10653</v>
      </c>
      <c r="E55" s="24">
        <f t="shared" si="0"/>
        <v>13.06</v>
      </c>
      <c r="F55" s="18">
        <v>58.65</v>
      </c>
      <c r="G55" s="18">
        <v>736.4497399999999</v>
      </c>
      <c r="H55" s="19">
        <f t="shared" si="1"/>
        <v>12.56</v>
      </c>
    </row>
    <row r="56" spans="1:8" s="12" customFormat="1" ht="13.5">
      <c r="A56" s="21">
        <v>51</v>
      </c>
      <c r="B56" s="22" t="s">
        <v>60</v>
      </c>
      <c r="C56" s="23">
        <v>58.8</v>
      </c>
      <c r="D56" s="18">
        <v>640.0888</v>
      </c>
      <c r="E56" s="24">
        <f t="shared" si="0"/>
        <v>10.89</v>
      </c>
      <c r="F56" s="18">
        <v>41.2</v>
      </c>
      <c r="G56" s="18">
        <v>391.99409999999995</v>
      </c>
      <c r="H56" s="19">
        <f t="shared" si="1"/>
        <v>9.51</v>
      </c>
    </row>
    <row r="57" spans="1:8" s="12" customFormat="1" ht="13.5">
      <c r="A57" s="21">
        <v>52</v>
      </c>
      <c r="B57" s="22" t="s">
        <v>61</v>
      </c>
      <c r="C57" s="23">
        <v>174.57</v>
      </c>
      <c r="D57" s="18">
        <v>1924.5142700000001</v>
      </c>
      <c r="E57" s="24">
        <f t="shared" si="0"/>
        <v>11.02</v>
      </c>
      <c r="F57" s="18">
        <v>115.19</v>
      </c>
      <c r="G57" s="18">
        <v>1196.96576</v>
      </c>
      <c r="H57" s="19">
        <f t="shared" si="1"/>
        <v>10.39</v>
      </c>
    </row>
    <row r="58" spans="1:8" s="12" customFormat="1" ht="13.5">
      <c r="A58" s="21">
        <v>53</v>
      </c>
      <c r="B58" s="22" t="s">
        <v>62</v>
      </c>
      <c r="C58" s="23">
        <v>3367.02</v>
      </c>
      <c r="D58" s="18">
        <v>46106.184030000004</v>
      </c>
      <c r="E58" s="24">
        <f t="shared" si="0"/>
        <v>13.69</v>
      </c>
      <c r="F58" s="18">
        <v>1980.34</v>
      </c>
      <c r="G58" s="18">
        <v>26453.04481</v>
      </c>
      <c r="H58" s="19">
        <f t="shared" si="1"/>
        <v>13.36</v>
      </c>
    </row>
    <row r="59" spans="1:8" s="12" customFormat="1" ht="13.5">
      <c r="A59" s="21">
        <v>54</v>
      </c>
      <c r="B59" s="22" t="s">
        <v>63</v>
      </c>
      <c r="C59" s="23">
        <v>239.20000000000002</v>
      </c>
      <c r="D59" s="18">
        <v>2908.50604</v>
      </c>
      <c r="E59" s="24">
        <f t="shared" si="0"/>
        <v>12.16</v>
      </c>
      <c r="F59" s="18">
        <v>139.63</v>
      </c>
      <c r="G59" s="18">
        <v>1675.31399</v>
      </c>
      <c r="H59" s="19">
        <f t="shared" si="1"/>
        <v>12</v>
      </c>
    </row>
    <row r="60" spans="1:8" s="12" customFormat="1" ht="13.5">
      <c r="A60" s="21">
        <v>55</v>
      </c>
      <c r="B60" s="22" t="s">
        <v>64</v>
      </c>
      <c r="C60" s="23">
        <v>73.33</v>
      </c>
      <c r="D60" s="18">
        <v>945.2456</v>
      </c>
      <c r="E60" s="24">
        <f t="shared" si="0"/>
        <v>12.89</v>
      </c>
      <c r="F60" s="18">
        <v>53.370000000000005</v>
      </c>
      <c r="G60" s="18">
        <v>566.33916</v>
      </c>
      <c r="H60" s="19">
        <f t="shared" si="1"/>
        <v>10.61</v>
      </c>
    </row>
    <row r="61" spans="1:8" s="12" customFormat="1" ht="13.5">
      <c r="A61" s="21">
        <v>56</v>
      </c>
      <c r="B61" s="22" t="s">
        <v>65</v>
      </c>
      <c r="C61" s="23">
        <v>101.1</v>
      </c>
      <c r="D61" s="18">
        <v>1076.22096</v>
      </c>
      <c r="E61" s="24">
        <f t="shared" si="0"/>
        <v>10.65</v>
      </c>
      <c r="F61" s="18">
        <v>53.08</v>
      </c>
      <c r="G61" s="18">
        <v>624.5581</v>
      </c>
      <c r="H61" s="19">
        <f t="shared" si="1"/>
        <v>11.77</v>
      </c>
    </row>
    <row r="62" spans="1:8" s="12" customFormat="1" ht="13.5">
      <c r="A62" s="21">
        <v>57</v>
      </c>
      <c r="B62" s="22" t="s">
        <v>66</v>
      </c>
      <c r="C62" s="23">
        <v>47.1</v>
      </c>
      <c r="D62" s="18">
        <v>620.9063900000001</v>
      </c>
      <c r="E62" s="24">
        <f t="shared" si="0"/>
        <v>13.18</v>
      </c>
      <c r="F62" s="18">
        <v>51.1</v>
      </c>
      <c r="G62" s="18">
        <v>480.83624000000003</v>
      </c>
      <c r="H62" s="19">
        <f t="shared" si="1"/>
        <v>9.41</v>
      </c>
    </row>
    <row r="63" spans="1:8" s="12" customFormat="1" ht="13.5">
      <c r="A63" s="21">
        <v>58</v>
      </c>
      <c r="B63" s="22" t="s">
        <v>67</v>
      </c>
      <c r="C63" s="23">
        <v>218.7</v>
      </c>
      <c r="D63" s="18">
        <v>2607.0576199999996</v>
      </c>
      <c r="E63" s="24">
        <f t="shared" si="0"/>
        <v>11.92</v>
      </c>
      <c r="F63" s="18">
        <v>141.5</v>
      </c>
      <c r="G63" s="18">
        <v>1753.85001</v>
      </c>
      <c r="H63" s="19">
        <f t="shared" si="1"/>
        <v>12.39</v>
      </c>
    </row>
    <row r="64" spans="1:8" s="12" customFormat="1" ht="13.5">
      <c r="A64" s="21">
        <v>59</v>
      </c>
      <c r="B64" s="22" t="s">
        <v>68</v>
      </c>
      <c r="C64" s="23">
        <v>54.47</v>
      </c>
      <c r="D64" s="18">
        <v>736.67062</v>
      </c>
      <c r="E64" s="24">
        <f t="shared" si="0"/>
        <v>13.52</v>
      </c>
      <c r="F64" s="18">
        <v>43.88</v>
      </c>
      <c r="G64" s="18">
        <v>403.81224</v>
      </c>
      <c r="H64" s="19">
        <f t="shared" si="1"/>
        <v>9.2</v>
      </c>
    </row>
    <row r="65" spans="1:8" s="12" customFormat="1" ht="13.5">
      <c r="A65" s="21">
        <v>60</v>
      </c>
      <c r="B65" s="22" t="s">
        <v>69</v>
      </c>
      <c r="C65" s="23">
        <v>348.14</v>
      </c>
      <c r="D65" s="18">
        <v>5765.03983</v>
      </c>
      <c r="E65" s="24">
        <f t="shared" si="0"/>
        <v>16.56</v>
      </c>
      <c r="F65" s="18">
        <v>382.67</v>
      </c>
      <c r="G65" s="18">
        <v>3635.27833</v>
      </c>
      <c r="H65" s="19">
        <f t="shared" si="1"/>
        <v>9.5</v>
      </c>
    </row>
    <row r="66" spans="1:8" s="12" customFormat="1" ht="13.5">
      <c r="A66" s="21">
        <v>62</v>
      </c>
      <c r="B66" s="22" t="s">
        <v>70</v>
      </c>
      <c r="C66" s="23">
        <v>88.3</v>
      </c>
      <c r="D66" s="18">
        <v>1114.88376</v>
      </c>
      <c r="E66" s="24">
        <f t="shared" si="0"/>
        <v>12.63</v>
      </c>
      <c r="F66" s="18">
        <v>66.97</v>
      </c>
      <c r="G66" s="18">
        <v>753.93027</v>
      </c>
      <c r="H66" s="19">
        <f t="shared" si="1"/>
        <v>11.26</v>
      </c>
    </row>
    <row r="67" spans="1:8" s="12" customFormat="1" ht="13.5">
      <c r="A67" s="21">
        <v>63</v>
      </c>
      <c r="B67" s="22" t="s">
        <v>71</v>
      </c>
      <c r="C67" s="23">
        <v>131.68</v>
      </c>
      <c r="D67" s="18">
        <v>1802.4045800000001</v>
      </c>
      <c r="E67" s="24">
        <f t="shared" si="0"/>
        <v>13.69</v>
      </c>
      <c r="F67" s="18">
        <v>86.89999999999999</v>
      </c>
      <c r="G67" s="18">
        <v>1070.09825</v>
      </c>
      <c r="H67" s="19">
        <f t="shared" si="1"/>
        <v>12.31</v>
      </c>
    </row>
    <row r="68" spans="1:8" s="12" customFormat="1" ht="13.5">
      <c r="A68" s="21">
        <v>65</v>
      </c>
      <c r="B68" s="22" t="s">
        <v>72</v>
      </c>
      <c r="C68" s="23">
        <v>84.44999999999999</v>
      </c>
      <c r="D68" s="18">
        <v>971.1336900000001</v>
      </c>
      <c r="E68" s="24">
        <f t="shared" si="0"/>
        <v>11.5</v>
      </c>
      <c r="F68" s="18">
        <v>58.21</v>
      </c>
      <c r="G68" s="18">
        <v>560.2441299999999</v>
      </c>
      <c r="H68" s="19">
        <f t="shared" si="1"/>
        <v>9.62</v>
      </c>
    </row>
    <row r="69" spans="1:8" s="12" customFormat="1" ht="13.5">
      <c r="A69" s="21">
        <v>66</v>
      </c>
      <c r="B69" s="22" t="s">
        <v>73</v>
      </c>
      <c r="C69" s="23">
        <v>59.06</v>
      </c>
      <c r="D69" s="18">
        <v>779.9317000000001</v>
      </c>
      <c r="E69" s="24">
        <f t="shared" si="0"/>
        <v>13.21</v>
      </c>
      <c r="F69" s="18">
        <v>49.04</v>
      </c>
      <c r="G69" s="18">
        <v>491.45345999999995</v>
      </c>
      <c r="H69" s="19">
        <f t="shared" si="1"/>
        <v>10.02</v>
      </c>
    </row>
    <row r="70" spans="1:8" s="12" customFormat="1" ht="13.5">
      <c r="A70" s="21">
        <v>67</v>
      </c>
      <c r="B70" s="22" t="s">
        <v>74</v>
      </c>
      <c r="C70" s="23">
        <v>89.5</v>
      </c>
      <c r="D70" s="18">
        <v>1340.3390000000002</v>
      </c>
      <c r="E70" s="24">
        <f t="shared" si="0"/>
        <v>14.98</v>
      </c>
      <c r="F70" s="18">
        <v>72.5</v>
      </c>
      <c r="G70" s="18">
        <v>742.6034</v>
      </c>
      <c r="H70" s="19">
        <f t="shared" si="1"/>
        <v>10.24</v>
      </c>
    </row>
    <row r="71" spans="1:8" s="12" customFormat="1" ht="13.5">
      <c r="A71" s="21">
        <v>68</v>
      </c>
      <c r="B71" s="22" t="s">
        <v>75</v>
      </c>
      <c r="C71" s="23">
        <v>222.5</v>
      </c>
      <c r="D71" s="18">
        <v>3089.8223000000003</v>
      </c>
      <c r="E71" s="24">
        <f t="shared" si="0"/>
        <v>13.89</v>
      </c>
      <c r="F71" s="18">
        <v>122.25</v>
      </c>
      <c r="G71" s="18">
        <v>1771.05206</v>
      </c>
      <c r="H71" s="19">
        <f t="shared" si="1"/>
        <v>14.49</v>
      </c>
    </row>
    <row r="72" spans="1:8" s="12" customFormat="1" ht="13.5">
      <c r="A72" s="21">
        <v>69</v>
      </c>
      <c r="B72" s="22" t="s">
        <v>76</v>
      </c>
      <c r="C72" s="23">
        <v>159.25</v>
      </c>
      <c r="D72" s="18">
        <v>2022.9029</v>
      </c>
      <c r="E72" s="24">
        <f aca="true" t="shared" si="2" ref="E72:E135">ROUND(D72/C72,2)</f>
        <v>12.7</v>
      </c>
      <c r="F72" s="18">
        <v>112.35</v>
      </c>
      <c r="G72" s="18">
        <v>1296.37858</v>
      </c>
      <c r="H72" s="19">
        <f aca="true" t="shared" si="3" ref="H72:H100">ROUND(G72/F72,2)</f>
        <v>11.54</v>
      </c>
    </row>
    <row r="73" spans="1:8" s="12" customFormat="1" ht="13.5">
      <c r="A73" s="21">
        <v>70</v>
      </c>
      <c r="B73" s="22" t="s">
        <v>77</v>
      </c>
      <c r="C73" s="23">
        <v>123.38</v>
      </c>
      <c r="D73" s="18">
        <v>1773.5714</v>
      </c>
      <c r="E73" s="24">
        <f t="shared" si="2"/>
        <v>14.37</v>
      </c>
      <c r="F73" s="18">
        <v>79.52000000000001</v>
      </c>
      <c r="G73" s="18">
        <v>998.8458</v>
      </c>
      <c r="H73" s="19">
        <f t="shared" si="3"/>
        <v>12.56</v>
      </c>
    </row>
    <row r="74" spans="1:8" s="12" customFormat="1" ht="13.5">
      <c r="A74" s="21">
        <v>71</v>
      </c>
      <c r="B74" s="22" t="s">
        <v>78</v>
      </c>
      <c r="C74" s="23">
        <v>471.87</v>
      </c>
      <c r="D74" s="18">
        <v>5364.58633</v>
      </c>
      <c r="E74" s="24">
        <f t="shared" si="2"/>
        <v>11.37</v>
      </c>
      <c r="F74" s="18">
        <v>240.97</v>
      </c>
      <c r="G74" s="18">
        <v>3482.0689700000003</v>
      </c>
      <c r="H74" s="19">
        <f t="shared" si="3"/>
        <v>14.45</v>
      </c>
    </row>
    <row r="75" spans="1:8" s="12" customFormat="1" ht="13.5">
      <c r="A75" s="21">
        <v>72</v>
      </c>
      <c r="B75" s="22" t="s">
        <v>79</v>
      </c>
      <c r="C75" s="23">
        <v>176</v>
      </c>
      <c r="D75" s="18">
        <v>2417.1647900000003</v>
      </c>
      <c r="E75" s="24">
        <f t="shared" si="2"/>
        <v>13.73</v>
      </c>
      <c r="F75" s="18">
        <v>130</v>
      </c>
      <c r="G75" s="18">
        <v>1703.29271</v>
      </c>
      <c r="H75" s="19">
        <f t="shared" si="3"/>
        <v>13.1</v>
      </c>
    </row>
    <row r="76" spans="1:8" s="12" customFormat="1" ht="13.5">
      <c r="A76" s="21">
        <v>73</v>
      </c>
      <c r="B76" s="22" t="s">
        <v>80</v>
      </c>
      <c r="C76" s="23">
        <v>117.5</v>
      </c>
      <c r="D76" s="18">
        <v>1216.06743</v>
      </c>
      <c r="E76" s="24">
        <f t="shared" si="2"/>
        <v>10.35</v>
      </c>
      <c r="F76" s="18">
        <v>79.5</v>
      </c>
      <c r="G76" s="18">
        <v>799.62358</v>
      </c>
      <c r="H76" s="19">
        <f t="shared" si="3"/>
        <v>10.06</v>
      </c>
    </row>
    <row r="77" spans="1:8" s="12" customFormat="1" ht="13.5">
      <c r="A77" s="21">
        <v>74</v>
      </c>
      <c r="B77" s="22" t="s">
        <v>81</v>
      </c>
      <c r="C77" s="23">
        <v>271.95</v>
      </c>
      <c r="D77" s="18">
        <v>3929.11253</v>
      </c>
      <c r="E77" s="24">
        <f t="shared" si="2"/>
        <v>14.45</v>
      </c>
      <c r="F77" s="18">
        <v>168.35</v>
      </c>
      <c r="G77" s="18">
        <v>2262.96447</v>
      </c>
      <c r="H77" s="19">
        <f t="shared" si="3"/>
        <v>13.44</v>
      </c>
    </row>
    <row r="78" spans="1:8" s="12" customFormat="1" ht="13.5">
      <c r="A78" s="21">
        <v>75</v>
      </c>
      <c r="B78" s="22" t="s">
        <v>82</v>
      </c>
      <c r="C78" s="23">
        <v>3283.05</v>
      </c>
      <c r="D78" s="18">
        <v>52160.87376</v>
      </c>
      <c r="E78" s="24">
        <f t="shared" si="2"/>
        <v>15.89</v>
      </c>
      <c r="F78" s="18">
        <v>1732.44</v>
      </c>
      <c r="G78" s="18">
        <v>31430.106320000003</v>
      </c>
      <c r="H78" s="19">
        <f t="shared" si="3"/>
        <v>18.14</v>
      </c>
    </row>
    <row r="79" spans="1:8" s="12" customFormat="1" ht="13.5">
      <c r="A79" s="21">
        <v>77</v>
      </c>
      <c r="B79" s="22" t="s">
        <v>83</v>
      </c>
      <c r="C79" s="23">
        <v>219</v>
      </c>
      <c r="D79" s="18">
        <v>2540.2151200000003</v>
      </c>
      <c r="E79" s="24">
        <f t="shared" si="2"/>
        <v>11.6</v>
      </c>
      <c r="F79" s="18">
        <v>135.11</v>
      </c>
      <c r="G79" s="18">
        <v>1706.2151399999998</v>
      </c>
      <c r="H79" s="19">
        <f t="shared" si="3"/>
        <v>12.63</v>
      </c>
    </row>
    <row r="80" spans="1:8" s="12" customFormat="1" ht="13.5">
      <c r="A80" s="21">
        <v>78</v>
      </c>
      <c r="B80" s="22" t="s">
        <v>84</v>
      </c>
      <c r="C80" s="23">
        <v>42</v>
      </c>
      <c r="D80" s="18">
        <v>517.32574</v>
      </c>
      <c r="E80" s="24">
        <f t="shared" si="2"/>
        <v>12.32</v>
      </c>
      <c r="F80" s="18">
        <v>34</v>
      </c>
      <c r="G80" s="18">
        <v>365.73714</v>
      </c>
      <c r="H80" s="19">
        <f t="shared" si="3"/>
        <v>10.76</v>
      </c>
    </row>
    <row r="81" spans="1:8" s="12" customFormat="1" ht="13.5">
      <c r="A81" s="21">
        <v>79</v>
      </c>
      <c r="B81" s="22" t="s">
        <v>85</v>
      </c>
      <c r="C81" s="23">
        <v>54.83</v>
      </c>
      <c r="D81" s="18">
        <v>778.3215899999999</v>
      </c>
      <c r="E81" s="24">
        <f t="shared" si="2"/>
        <v>14.2</v>
      </c>
      <c r="F81" s="18">
        <v>35.71</v>
      </c>
      <c r="G81" s="18">
        <v>350.38595</v>
      </c>
      <c r="H81" s="19">
        <f t="shared" si="3"/>
        <v>9.81</v>
      </c>
    </row>
    <row r="82" spans="1:8" s="12" customFormat="1" ht="13.5">
      <c r="A82" s="21">
        <v>80</v>
      </c>
      <c r="B82" s="22" t="s">
        <v>86</v>
      </c>
      <c r="C82" s="23">
        <v>499.42</v>
      </c>
      <c r="D82" s="18">
        <v>8173.09338</v>
      </c>
      <c r="E82" s="24">
        <f t="shared" si="2"/>
        <v>16.37</v>
      </c>
      <c r="F82" s="18">
        <v>599.6600000000001</v>
      </c>
      <c r="G82" s="18">
        <v>5681.6257000000005</v>
      </c>
      <c r="H82" s="19">
        <f t="shared" si="3"/>
        <v>9.47</v>
      </c>
    </row>
    <row r="83" spans="1:8" s="12" customFormat="1" ht="13.5">
      <c r="A83" s="21">
        <v>81</v>
      </c>
      <c r="B83" s="22" t="s">
        <v>87</v>
      </c>
      <c r="C83" s="23">
        <v>127.3</v>
      </c>
      <c r="D83" s="18">
        <v>1552.7803299999998</v>
      </c>
      <c r="E83" s="24">
        <f t="shared" si="2"/>
        <v>12.2</v>
      </c>
      <c r="F83" s="18">
        <v>106.25</v>
      </c>
      <c r="G83" s="18">
        <v>1149.84433</v>
      </c>
      <c r="H83" s="19">
        <f t="shared" si="3"/>
        <v>10.82</v>
      </c>
    </row>
    <row r="84" spans="1:8" s="12" customFormat="1" ht="13.5">
      <c r="A84" s="21">
        <v>82</v>
      </c>
      <c r="B84" s="22" t="s">
        <v>88</v>
      </c>
      <c r="C84" s="23">
        <v>458.33000000000004</v>
      </c>
      <c r="D84" s="18">
        <v>6877.323920000001</v>
      </c>
      <c r="E84" s="24">
        <f t="shared" si="2"/>
        <v>15.01</v>
      </c>
      <c r="F84" s="18">
        <v>422.67</v>
      </c>
      <c r="G84" s="18">
        <v>3693.35275</v>
      </c>
      <c r="H84" s="19">
        <f t="shared" si="3"/>
        <v>8.74</v>
      </c>
    </row>
    <row r="85" spans="1:8" s="12" customFormat="1" ht="13.5">
      <c r="A85" s="21">
        <v>83</v>
      </c>
      <c r="B85" s="22" t="s">
        <v>89</v>
      </c>
      <c r="C85" s="23">
        <v>199.45</v>
      </c>
      <c r="D85" s="18">
        <v>2402.6515099999997</v>
      </c>
      <c r="E85" s="24">
        <f t="shared" si="2"/>
        <v>12.05</v>
      </c>
      <c r="F85" s="18">
        <v>125.94</v>
      </c>
      <c r="G85" s="18">
        <v>1537.67483</v>
      </c>
      <c r="H85" s="19">
        <f t="shared" si="3"/>
        <v>12.21</v>
      </c>
    </row>
    <row r="86" spans="1:8" s="12" customFormat="1" ht="13.5">
      <c r="A86" s="21">
        <v>84</v>
      </c>
      <c r="B86" s="22" t="s">
        <v>90</v>
      </c>
      <c r="C86" s="23">
        <v>205</v>
      </c>
      <c r="D86" s="18">
        <v>2159.65136</v>
      </c>
      <c r="E86" s="24">
        <f t="shared" si="2"/>
        <v>10.53</v>
      </c>
      <c r="F86" s="18">
        <v>110</v>
      </c>
      <c r="G86" s="18">
        <v>1424.62862</v>
      </c>
      <c r="H86" s="19">
        <f t="shared" si="3"/>
        <v>12.95</v>
      </c>
    </row>
    <row r="87" spans="1:8" s="12" customFormat="1" ht="13.5">
      <c r="A87" s="21">
        <v>85</v>
      </c>
      <c r="B87" s="22" t="s">
        <v>91</v>
      </c>
      <c r="C87" s="23">
        <v>336.9</v>
      </c>
      <c r="D87" s="18">
        <v>3629.12061</v>
      </c>
      <c r="E87" s="24">
        <f t="shared" si="2"/>
        <v>10.77</v>
      </c>
      <c r="F87" s="18">
        <v>160.5</v>
      </c>
      <c r="G87" s="18">
        <v>2268.4770299999996</v>
      </c>
      <c r="H87" s="19">
        <f t="shared" si="3"/>
        <v>14.13</v>
      </c>
    </row>
    <row r="88" spans="1:8" s="12" customFormat="1" ht="13.5">
      <c r="A88" s="21">
        <v>86</v>
      </c>
      <c r="B88" s="22" t="s">
        <v>92</v>
      </c>
      <c r="C88" s="23">
        <v>241.64000000000001</v>
      </c>
      <c r="D88" s="18">
        <v>2730.2726800000005</v>
      </c>
      <c r="E88" s="24">
        <f t="shared" si="2"/>
        <v>11.3</v>
      </c>
      <c r="F88" s="18">
        <v>162.23999999999998</v>
      </c>
      <c r="G88" s="18">
        <v>1743.70457</v>
      </c>
      <c r="H88" s="19">
        <f t="shared" si="3"/>
        <v>10.75</v>
      </c>
    </row>
    <row r="89" spans="1:8" s="12" customFormat="1" ht="13.5">
      <c r="A89" s="21">
        <v>87</v>
      </c>
      <c r="B89" s="22" t="s">
        <v>93</v>
      </c>
      <c r="C89" s="23">
        <v>125.07</v>
      </c>
      <c r="D89" s="18">
        <v>1630.3045499999998</v>
      </c>
      <c r="E89" s="24">
        <f t="shared" si="2"/>
        <v>13.04</v>
      </c>
      <c r="F89" s="18">
        <v>65.15</v>
      </c>
      <c r="G89" s="18">
        <v>969.14936</v>
      </c>
      <c r="H89" s="19">
        <f t="shared" si="3"/>
        <v>14.88</v>
      </c>
    </row>
    <row r="90" spans="1:8" s="12" customFormat="1" ht="13.5">
      <c r="A90" s="21">
        <v>88</v>
      </c>
      <c r="B90" s="22" t="s">
        <v>94</v>
      </c>
      <c r="C90" s="23">
        <v>925.97</v>
      </c>
      <c r="D90" s="18">
        <v>14083.22684</v>
      </c>
      <c r="E90" s="24">
        <f t="shared" si="2"/>
        <v>15.21</v>
      </c>
      <c r="F90" s="18">
        <v>639.23</v>
      </c>
      <c r="G90" s="18">
        <v>8972.61056</v>
      </c>
      <c r="H90" s="19">
        <f t="shared" si="3"/>
        <v>14.04</v>
      </c>
    </row>
    <row r="91" spans="1:8" s="12" customFormat="1" ht="13.5">
      <c r="A91" s="21">
        <v>89</v>
      </c>
      <c r="B91" s="22" t="s">
        <v>95</v>
      </c>
      <c r="C91" s="23">
        <v>927.24</v>
      </c>
      <c r="D91" s="18">
        <v>16029.132420000002</v>
      </c>
      <c r="E91" s="24">
        <f t="shared" si="2"/>
        <v>17.29</v>
      </c>
      <c r="F91" s="18">
        <v>902.9499999999999</v>
      </c>
      <c r="G91" s="18">
        <v>11192.28788</v>
      </c>
      <c r="H91" s="19">
        <f t="shared" si="3"/>
        <v>12.4</v>
      </c>
    </row>
    <row r="92" spans="1:8" s="12" customFormat="1" ht="13.5">
      <c r="A92" s="21">
        <v>90</v>
      </c>
      <c r="B92" s="22" t="s">
        <v>96</v>
      </c>
      <c r="C92" s="23">
        <v>57.02</v>
      </c>
      <c r="D92" s="18">
        <v>471.49129999999997</v>
      </c>
      <c r="E92" s="24">
        <f t="shared" si="2"/>
        <v>8.27</v>
      </c>
      <c r="F92" s="18">
        <v>52.06</v>
      </c>
      <c r="G92" s="18">
        <v>342.76877</v>
      </c>
      <c r="H92" s="19">
        <f t="shared" si="3"/>
        <v>6.58</v>
      </c>
    </row>
    <row r="93" spans="1:8" s="12" customFormat="1" ht="13.5">
      <c r="A93" s="21">
        <v>91</v>
      </c>
      <c r="B93" s="22" t="s">
        <v>97</v>
      </c>
      <c r="C93" s="23">
        <v>60.39</v>
      </c>
      <c r="D93" s="18">
        <v>648.04174</v>
      </c>
      <c r="E93" s="24">
        <f t="shared" si="2"/>
        <v>10.73</v>
      </c>
      <c r="F93" s="18">
        <v>35.69</v>
      </c>
      <c r="G93" s="18">
        <v>406.31137</v>
      </c>
      <c r="H93" s="19">
        <f t="shared" si="3"/>
        <v>11.38</v>
      </c>
    </row>
    <row r="94" spans="1:8" s="12" customFormat="1" ht="13.5">
      <c r="A94" s="21">
        <v>92</v>
      </c>
      <c r="B94" s="22" t="s">
        <v>98</v>
      </c>
      <c r="C94" s="23">
        <v>368.75</v>
      </c>
      <c r="D94" s="18">
        <v>3750.64194</v>
      </c>
      <c r="E94" s="24">
        <f t="shared" si="2"/>
        <v>10.17</v>
      </c>
      <c r="F94" s="18">
        <v>164.4</v>
      </c>
      <c r="G94" s="18">
        <v>2229.03538</v>
      </c>
      <c r="H94" s="19">
        <f t="shared" si="3"/>
        <v>13.56</v>
      </c>
    </row>
    <row r="95" spans="1:8" s="12" customFormat="1" ht="13.5">
      <c r="A95" s="21">
        <v>93</v>
      </c>
      <c r="B95" s="22" t="s">
        <v>99</v>
      </c>
      <c r="C95" s="23">
        <v>235.22</v>
      </c>
      <c r="D95" s="18">
        <v>3208.36486</v>
      </c>
      <c r="E95" s="24">
        <f t="shared" si="2"/>
        <v>13.64</v>
      </c>
      <c r="F95" s="18">
        <v>175.48000000000002</v>
      </c>
      <c r="G95" s="18">
        <v>2091.35345</v>
      </c>
      <c r="H95" s="19">
        <f t="shared" si="3"/>
        <v>11.92</v>
      </c>
    </row>
    <row r="96" spans="1:8" s="12" customFormat="1" ht="13.5">
      <c r="A96" s="21">
        <v>94</v>
      </c>
      <c r="B96" s="22" t="s">
        <v>100</v>
      </c>
      <c r="C96" s="23">
        <v>362.5</v>
      </c>
      <c r="D96" s="18">
        <v>4348.63655</v>
      </c>
      <c r="E96" s="24">
        <f t="shared" si="2"/>
        <v>12</v>
      </c>
      <c r="F96" s="18">
        <v>197</v>
      </c>
      <c r="G96" s="18">
        <v>2690.09944</v>
      </c>
      <c r="H96" s="19">
        <f t="shared" si="3"/>
        <v>13.66</v>
      </c>
    </row>
    <row r="97" spans="1:8" s="12" customFormat="1" ht="13.5">
      <c r="A97" s="21">
        <v>95</v>
      </c>
      <c r="B97" s="22" t="s">
        <v>101</v>
      </c>
      <c r="C97" s="23">
        <v>79.7</v>
      </c>
      <c r="D97" s="18">
        <v>997.7515</v>
      </c>
      <c r="E97" s="24">
        <f t="shared" si="2"/>
        <v>12.52</v>
      </c>
      <c r="F97" s="18">
        <v>51.5</v>
      </c>
      <c r="G97" s="18">
        <v>540.64264</v>
      </c>
      <c r="H97" s="19">
        <f t="shared" si="3"/>
        <v>10.5</v>
      </c>
    </row>
    <row r="98" spans="1:8" s="12" customFormat="1" ht="13.5">
      <c r="A98" s="21">
        <v>96</v>
      </c>
      <c r="B98" s="22" t="s">
        <v>102</v>
      </c>
      <c r="C98" s="23">
        <v>254.5</v>
      </c>
      <c r="D98" s="18">
        <v>3588.0561900000002</v>
      </c>
      <c r="E98" s="24">
        <f t="shared" si="2"/>
        <v>14.1</v>
      </c>
      <c r="F98" s="18">
        <v>198.5</v>
      </c>
      <c r="G98" s="18">
        <v>2213.49449</v>
      </c>
      <c r="H98" s="19">
        <f t="shared" si="3"/>
        <v>11.15</v>
      </c>
    </row>
    <row r="99" spans="1:8" s="12" customFormat="1" ht="13.5">
      <c r="A99" s="21">
        <v>97</v>
      </c>
      <c r="B99" s="22" t="s">
        <v>103</v>
      </c>
      <c r="C99" s="23">
        <v>207.63</v>
      </c>
      <c r="D99" s="18">
        <v>2532.8057400000002</v>
      </c>
      <c r="E99" s="24">
        <f t="shared" si="2"/>
        <v>12.2</v>
      </c>
      <c r="F99" s="18">
        <v>108.52</v>
      </c>
      <c r="G99" s="18">
        <v>1553.7086</v>
      </c>
      <c r="H99" s="19">
        <f t="shared" si="3"/>
        <v>14.32</v>
      </c>
    </row>
    <row r="100" spans="1:8" s="12" customFormat="1" ht="13.5">
      <c r="A100" s="21">
        <v>98</v>
      </c>
      <c r="B100" s="22" t="s">
        <v>104</v>
      </c>
      <c r="C100" s="23">
        <v>496.46999999999997</v>
      </c>
      <c r="D100" s="18">
        <v>7431.2095500000005</v>
      </c>
      <c r="E100" s="24">
        <f t="shared" si="2"/>
        <v>14.97</v>
      </c>
      <c r="F100" s="18">
        <v>360.53000000000003</v>
      </c>
      <c r="G100" s="18">
        <v>4813.715200000001</v>
      </c>
      <c r="H100" s="19">
        <f t="shared" si="3"/>
        <v>13.35</v>
      </c>
    </row>
    <row r="101" spans="1:8" s="12" customFormat="1" ht="13.5">
      <c r="A101" s="25"/>
      <c r="B101" s="9" t="s">
        <v>105</v>
      </c>
      <c r="C101" s="26"/>
      <c r="D101" s="26"/>
      <c r="E101" s="26"/>
      <c r="F101" s="26"/>
      <c r="G101" s="26"/>
      <c r="H101" s="27"/>
    </row>
    <row r="102" spans="1:8" s="12" customFormat="1" ht="13.5">
      <c r="A102" s="13">
        <v>101</v>
      </c>
      <c r="B102" s="14" t="s">
        <v>106</v>
      </c>
      <c r="C102" s="15">
        <v>662.6</v>
      </c>
      <c r="D102" s="16">
        <v>9549.660220000002</v>
      </c>
      <c r="E102" s="24">
        <f t="shared" si="2"/>
        <v>14.41</v>
      </c>
      <c r="F102" s="18">
        <v>507.92</v>
      </c>
      <c r="G102" s="18">
        <v>4352.78444</v>
      </c>
      <c r="H102" s="19">
        <f aca="true" t="shared" si="4" ref="H102:H137">ROUND(G102/F102,2)</f>
        <v>8.57</v>
      </c>
    </row>
    <row r="103" spans="1:8" s="12" customFormat="1" ht="13.5">
      <c r="A103" s="21">
        <v>102</v>
      </c>
      <c r="B103" s="22" t="s">
        <v>107</v>
      </c>
      <c r="C103" s="23">
        <v>121.37</v>
      </c>
      <c r="D103" s="18">
        <v>1371.7571200000002</v>
      </c>
      <c r="E103" s="24">
        <f t="shared" si="2"/>
        <v>11.3</v>
      </c>
      <c r="F103" s="18">
        <v>80.16</v>
      </c>
      <c r="G103" s="18">
        <v>809.09822</v>
      </c>
      <c r="H103" s="19">
        <f t="shared" si="4"/>
        <v>10.09</v>
      </c>
    </row>
    <row r="104" spans="1:8" s="12" customFormat="1" ht="13.5">
      <c r="A104" s="21">
        <v>103</v>
      </c>
      <c r="B104" s="22" t="s">
        <v>108</v>
      </c>
      <c r="C104" s="23">
        <v>51.85</v>
      </c>
      <c r="D104" s="18">
        <v>565.0632899999999</v>
      </c>
      <c r="E104" s="24">
        <f t="shared" si="2"/>
        <v>10.9</v>
      </c>
      <c r="F104" s="18">
        <v>38.65</v>
      </c>
      <c r="G104" s="18">
        <v>434.29308000000003</v>
      </c>
      <c r="H104" s="19">
        <f t="shared" si="4"/>
        <v>11.24</v>
      </c>
    </row>
    <row r="105" spans="1:8" s="12" customFormat="1" ht="13.5">
      <c r="A105" s="21">
        <v>104</v>
      </c>
      <c r="B105" s="22" t="s">
        <v>109</v>
      </c>
      <c r="C105" s="23">
        <v>229.47</v>
      </c>
      <c r="D105" s="18">
        <v>2644.89783</v>
      </c>
      <c r="E105" s="24">
        <f t="shared" si="2"/>
        <v>11.53</v>
      </c>
      <c r="F105" s="18">
        <v>144.59</v>
      </c>
      <c r="G105" s="18">
        <v>1306.9772899999998</v>
      </c>
      <c r="H105" s="19">
        <f t="shared" si="4"/>
        <v>9.04</v>
      </c>
    </row>
    <row r="106" spans="1:8" s="12" customFormat="1" ht="13.5">
      <c r="A106" s="21">
        <v>106</v>
      </c>
      <c r="B106" s="22" t="s">
        <v>110</v>
      </c>
      <c r="C106" s="23">
        <v>124</v>
      </c>
      <c r="D106" s="18">
        <v>1664.3881700000002</v>
      </c>
      <c r="E106" s="24">
        <f t="shared" si="2"/>
        <v>13.42</v>
      </c>
      <c r="F106" s="18">
        <v>135.75</v>
      </c>
      <c r="G106" s="18">
        <v>1097.9254</v>
      </c>
      <c r="H106" s="19">
        <f t="shared" si="4"/>
        <v>8.09</v>
      </c>
    </row>
    <row r="107" spans="1:8" s="12" customFormat="1" ht="13.5">
      <c r="A107" s="21">
        <v>107</v>
      </c>
      <c r="B107" s="22" t="s">
        <v>111</v>
      </c>
      <c r="C107" s="23">
        <v>47.25</v>
      </c>
      <c r="D107" s="18">
        <v>594.01745</v>
      </c>
      <c r="E107" s="24">
        <f t="shared" si="2"/>
        <v>12.57</v>
      </c>
      <c r="F107" s="18">
        <v>26.2</v>
      </c>
      <c r="G107" s="18">
        <v>288.12789</v>
      </c>
      <c r="H107" s="19">
        <f t="shared" si="4"/>
        <v>11</v>
      </c>
    </row>
    <row r="108" spans="1:8" s="12" customFormat="1" ht="13.5">
      <c r="A108" s="21">
        <v>108</v>
      </c>
      <c r="B108" s="22" t="s">
        <v>112</v>
      </c>
      <c r="C108" s="23">
        <v>279.89</v>
      </c>
      <c r="D108" s="18">
        <v>3754.3202499999998</v>
      </c>
      <c r="E108" s="24">
        <f t="shared" si="2"/>
        <v>13.41</v>
      </c>
      <c r="F108" s="18">
        <v>173.05</v>
      </c>
      <c r="G108" s="18">
        <v>2178.92009</v>
      </c>
      <c r="H108" s="19">
        <f t="shared" si="4"/>
        <v>12.59</v>
      </c>
    </row>
    <row r="109" spans="1:8" s="12" customFormat="1" ht="13.5">
      <c r="A109" s="21">
        <v>109</v>
      </c>
      <c r="B109" s="22" t="s">
        <v>113</v>
      </c>
      <c r="C109" s="23">
        <v>149</v>
      </c>
      <c r="D109" s="18">
        <v>1486.70616</v>
      </c>
      <c r="E109" s="24">
        <f t="shared" si="2"/>
        <v>9.98</v>
      </c>
      <c r="F109" s="18">
        <v>87</v>
      </c>
      <c r="G109" s="18">
        <v>929.76836</v>
      </c>
      <c r="H109" s="19">
        <f t="shared" si="4"/>
        <v>10.69</v>
      </c>
    </row>
    <row r="110" spans="1:8" s="12" customFormat="1" ht="13.5">
      <c r="A110" s="21">
        <v>110</v>
      </c>
      <c r="B110" s="22" t="s">
        <v>114</v>
      </c>
      <c r="C110" s="23">
        <v>189.5</v>
      </c>
      <c r="D110" s="18">
        <v>2071.3896099999997</v>
      </c>
      <c r="E110" s="24">
        <f t="shared" si="2"/>
        <v>10.93</v>
      </c>
      <c r="F110" s="18">
        <v>78</v>
      </c>
      <c r="G110" s="18">
        <v>1208.61629</v>
      </c>
      <c r="H110" s="19">
        <f t="shared" si="4"/>
        <v>15.5</v>
      </c>
    </row>
    <row r="111" spans="1:8" s="12" customFormat="1" ht="13.5">
      <c r="A111" s="21">
        <v>111</v>
      </c>
      <c r="B111" s="22" t="s">
        <v>115</v>
      </c>
      <c r="C111" s="23">
        <v>63.84</v>
      </c>
      <c r="D111" s="18">
        <v>791.31765</v>
      </c>
      <c r="E111" s="24">
        <f t="shared" si="2"/>
        <v>12.4</v>
      </c>
      <c r="F111" s="18">
        <v>38.96</v>
      </c>
      <c r="G111" s="18">
        <v>497.13525000000004</v>
      </c>
      <c r="H111" s="19">
        <f t="shared" si="4"/>
        <v>12.76</v>
      </c>
    </row>
    <row r="112" spans="1:8" s="12" customFormat="1" ht="13.5">
      <c r="A112" s="21">
        <v>112</v>
      </c>
      <c r="B112" s="22" t="s">
        <v>116</v>
      </c>
      <c r="C112" s="23">
        <v>934.09</v>
      </c>
      <c r="D112" s="18">
        <v>12241.482920000002</v>
      </c>
      <c r="E112" s="24">
        <f t="shared" si="2"/>
        <v>13.11</v>
      </c>
      <c r="F112" s="18">
        <v>616.02</v>
      </c>
      <c r="G112" s="18">
        <v>7573.51713</v>
      </c>
      <c r="H112" s="19">
        <f t="shared" si="4"/>
        <v>12.29</v>
      </c>
    </row>
    <row r="113" spans="1:8" s="12" customFormat="1" ht="13.5">
      <c r="A113" s="21">
        <v>113</v>
      </c>
      <c r="B113" s="22" t="s">
        <v>117</v>
      </c>
      <c r="C113" s="23">
        <v>350.02</v>
      </c>
      <c r="D113" s="18">
        <v>3409.55729</v>
      </c>
      <c r="E113" s="24">
        <f t="shared" si="2"/>
        <v>9.74</v>
      </c>
      <c r="F113" s="18">
        <v>167</v>
      </c>
      <c r="G113" s="18">
        <v>1855.9195</v>
      </c>
      <c r="H113" s="19">
        <f t="shared" si="4"/>
        <v>11.11</v>
      </c>
    </row>
    <row r="114" spans="1:8" s="12" customFormat="1" ht="13.5">
      <c r="A114" s="21">
        <v>114</v>
      </c>
      <c r="B114" s="22" t="s">
        <v>118</v>
      </c>
      <c r="C114" s="23">
        <v>234.25</v>
      </c>
      <c r="D114" s="18">
        <v>2605.47343</v>
      </c>
      <c r="E114" s="24">
        <f t="shared" si="2"/>
        <v>11.12</v>
      </c>
      <c r="F114" s="18">
        <v>115.7</v>
      </c>
      <c r="G114" s="18">
        <v>1329.10529</v>
      </c>
      <c r="H114" s="19">
        <f t="shared" si="4"/>
        <v>11.49</v>
      </c>
    </row>
    <row r="115" spans="1:8" s="12" customFormat="1" ht="13.5">
      <c r="A115" s="21">
        <v>115</v>
      </c>
      <c r="B115" s="22" t="s">
        <v>119</v>
      </c>
      <c r="C115" s="23">
        <v>489.94</v>
      </c>
      <c r="D115" s="18">
        <v>5271.107220000001</v>
      </c>
      <c r="E115" s="24">
        <f t="shared" si="2"/>
        <v>10.76</v>
      </c>
      <c r="F115" s="18">
        <v>241.81</v>
      </c>
      <c r="G115" s="18">
        <v>2940.6705099999995</v>
      </c>
      <c r="H115" s="19">
        <f t="shared" si="4"/>
        <v>12.16</v>
      </c>
    </row>
    <row r="116" spans="1:8" s="12" customFormat="1" ht="13.5">
      <c r="A116" s="21">
        <v>116</v>
      </c>
      <c r="B116" s="22" t="s">
        <v>120</v>
      </c>
      <c r="C116" s="23">
        <v>105.02</v>
      </c>
      <c r="D116" s="18">
        <v>1344.3907399999998</v>
      </c>
      <c r="E116" s="24">
        <f t="shared" si="2"/>
        <v>12.8</v>
      </c>
      <c r="F116" s="18">
        <v>69.63</v>
      </c>
      <c r="G116" s="18">
        <v>782.59191</v>
      </c>
      <c r="H116" s="19">
        <f t="shared" si="4"/>
        <v>11.24</v>
      </c>
    </row>
    <row r="117" spans="1:8" s="12" customFormat="1" ht="13.5">
      <c r="A117" s="21">
        <v>117</v>
      </c>
      <c r="B117" s="22" t="s">
        <v>121</v>
      </c>
      <c r="C117" s="23">
        <v>1140.66</v>
      </c>
      <c r="D117" s="18">
        <v>17554.85023</v>
      </c>
      <c r="E117" s="24">
        <f t="shared" si="2"/>
        <v>15.39</v>
      </c>
      <c r="F117" s="18">
        <v>818.6800000000001</v>
      </c>
      <c r="G117" s="18">
        <v>9630.80861</v>
      </c>
      <c r="H117" s="19">
        <f t="shared" si="4"/>
        <v>11.76</v>
      </c>
    </row>
    <row r="118" spans="1:8" s="12" customFormat="1" ht="13.5">
      <c r="A118" s="21">
        <v>118</v>
      </c>
      <c r="B118" s="22" t="s">
        <v>122</v>
      </c>
      <c r="C118" s="23">
        <v>1651.72</v>
      </c>
      <c r="D118" s="18">
        <v>19892.49216</v>
      </c>
      <c r="E118" s="24">
        <f t="shared" si="2"/>
        <v>12.04</v>
      </c>
      <c r="F118" s="18">
        <v>842.64</v>
      </c>
      <c r="G118" s="18">
        <v>9694.25165</v>
      </c>
      <c r="H118" s="19">
        <f t="shared" si="4"/>
        <v>11.5</v>
      </c>
    </row>
    <row r="119" spans="1:8" s="12" customFormat="1" ht="13.5">
      <c r="A119" s="21">
        <v>119</v>
      </c>
      <c r="B119" s="22" t="s">
        <v>123</v>
      </c>
      <c r="C119" s="23">
        <v>40.06</v>
      </c>
      <c r="D119" s="18">
        <v>502.63828</v>
      </c>
      <c r="E119" s="24">
        <f t="shared" si="2"/>
        <v>12.55</v>
      </c>
      <c r="F119" s="18">
        <v>25.55</v>
      </c>
      <c r="G119" s="18">
        <v>310.8248</v>
      </c>
      <c r="H119" s="19">
        <f t="shared" si="4"/>
        <v>12.17</v>
      </c>
    </row>
    <row r="120" spans="1:8" s="12" customFormat="1" ht="13.5">
      <c r="A120" s="21">
        <v>120</v>
      </c>
      <c r="B120" s="22" t="s">
        <v>124</v>
      </c>
      <c r="C120" s="23">
        <v>194.5</v>
      </c>
      <c r="D120" s="18">
        <v>2604.0621499999997</v>
      </c>
      <c r="E120" s="24">
        <f t="shared" si="2"/>
        <v>13.39</v>
      </c>
      <c r="F120" s="18">
        <v>138</v>
      </c>
      <c r="G120" s="18">
        <v>1249.8185</v>
      </c>
      <c r="H120" s="19">
        <f t="shared" si="4"/>
        <v>9.06</v>
      </c>
    </row>
    <row r="121" spans="1:8" s="12" customFormat="1" ht="13.5">
      <c r="A121" s="21">
        <v>121</v>
      </c>
      <c r="B121" s="22" t="s">
        <v>125</v>
      </c>
      <c r="C121" s="23">
        <v>645.8</v>
      </c>
      <c r="D121" s="18">
        <v>9328.45968</v>
      </c>
      <c r="E121" s="24">
        <f t="shared" si="2"/>
        <v>14.44</v>
      </c>
      <c r="F121" s="18">
        <v>366.21000000000004</v>
      </c>
      <c r="G121" s="18">
        <v>4766.20692</v>
      </c>
      <c r="H121" s="19">
        <f t="shared" si="4"/>
        <v>13.01</v>
      </c>
    </row>
    <row r="122" spans="1:8" s="12" customFormat="1" ht="13.5">
      <c r="A122" s="21">
        <v>122</v>
      </c>
      <c r="B122" s="22" t="s">
        <v>126</v>
      </c>
      <c r="C122" s="23">
        <v>68.4</v>
      </c>
      <c r="D122" s="18">
        <v>976.6782700000001</v>
      </c>
      <c r="E122" s="24">
        <f t="shared" si="2"/>
        <v>14.28</v>
      </c>
      <c r="F122" s="18">
        <v>54.09</v>
      </c>
      <c r="G122" s="18">
        <v>616.81285</v>
      </c>
      <c r="H122" s="19">
        <f t="shared" si="4"/>
        <v>11.4</v>
      </c>
    </row>
    <row r="123" spans="1:8" s="12" customFormat="1" ht="13.5">
      <c r="A123" s="21">
        <v>123</v>
      </c>
      <c r="B123" s="22" t="s">
        <v>127</v>
      </c>
      <c r="C123" s="23">
        <v>1218</v>
      </c>
      <c r="D123" s="18">
        <v>14850.28037</v>
      </c>
      <c r="E123" s="24">
        <f t="shared" si="2"/>
        <v>12.19</v>
      </c>
      <c r="F123" s="18">
        <v>740.45</v>
      </c>
      <c r="G123" s="18">
        <v>6716.7473</v>
      </c>
      <c r="H123" s="19">
        <f t="shared" si="4"/>
        <v>9.07</v>
      </c>
    </row>
    <row r="124" spans="1:8" s="12" customFormat="1" ht="13.5">
      <c r="A124" s="21">
        <v>124</v>
      </c>
      <c r="B124" s="22" t="s">
        <v>128</v>
      </c>
      <c r="C124" s="23">
        <v>639</v>
      </c>
      <c r="D124" s="18">
        <v>8428.29795</v>
      </c>
      <c r="E124" s="24">
        <f t="shared" si="2"/>
        <v>13.19</v>
      </c>
      <c r="F124" s="18">
        <v>398.49</v>
      </c>
      <c r="G124" s="18">
        <v>4174.71319</v>
      </c>
      <c r="H124" s="19">
        <f t="shared" si="4"/>
        <v>10.48</v>
      </c>
    </row>
    <row r="125" spans="1:8" s="12" customFormat="1" ht="13.5">
      <c r="A125" s="21">
        <v>126</v>
      </c>
      <c r="B125" s="22" t="s">
        <v>129</v>
      </c>
      <c r="C125" s="23">
        <v>136.19</v>
      </c>
      <c r="D125" s="18">
        <v>1638.1660900000002</v>
      </c>
      <c r="E125" s="24">
        <f t="shared" si="2"/>
        <v>12.03</v>
      </c>
      <c r="F125" s="18">
        <v>77.37</v>
      </c>
      <c r="G125" s="18">
        <v>814.47779</v>
      </c>
      <c r="H125" s="19">
        <f t="shared" si="4"/>
        <v>10.53</v>
      </c>
    </row>
    <row r="126" spans="1:8" s="12" customFormat="1" ht="13.5">
      <c r="A126" s="21">
        <v>127</v>
      </c>
      <c r="B126" s="22" t="s">
        <v>130</v>
      </c>
      <c r="C126" s="23">
        <v>595.7900000000001</v>
      </c>
      <c r="D126" s="18">
        <v>8703.046390000001</v>
      </c>
      <c r="E126" s="24">
        <f t="shared" si="2"/>
        <v>14.61</v>
      </c>
      <c r="F126" s="18">
        <v>381.19</v>
      </c>
      <c r="G126" s="18">
        <v>4791.6705999999995</v>
      </c>
      <c r="H126" s="19">
        <f t="shared" si="4"/>
        <v>12.57</v>
      </c>
    </row>
    <row r="127" spans="1:8" s="12" customFormat="1" ht="13.5">
      <c r="A127" s="21">
        <v>128</v>
      </c>
      <c r="B127" s="22" t="s">
        <v>131</v>
      </c>
      <c r="C127" s="23">
        <v>2789.1</v>
      </c>
      <c r="D127" s="18">
        <v>41896.25321000001</v>
      </c>
      <c r="E127" s="24">
        <f t="shared" si="2"/>
        <v>15.02</v>
      </c>
      <c r="F127" s="18">
        <v>1942.28</v>
      </c>
      <c r="G127" s="18">
        <v>26140.71147</v>
      </c>
      <c r="H127" s="19">
        <f t="shared" si="4"/>
        <v>13.46</v>
      </c>
    </row>
    <row r="128" spans="1:8" s="12" customFormat="1" ht="13.5">
      <c r="A128" s="21">
        <v>130</v>
      </c>
      <c r="B128" s="22" t="s">
        <v>132</v>
      </c>
      <c r="C128" s="23">
        <v>173.95999999999998</v>
      </c>
      <c r="D128" s="18">
        <v>1978.8110300000003</v>
      </c>
      <c r="E128" s="24">
        <f t="shared" si="2"/>
        <v>11.38</v>
      </c>
      <c r="F128" s="18">
        <v>86.27</v>
      </c>
      <c r="G128" s="18">
        <v>919.86527</v>
      </c>
      <c r="H128" s="19">
        <f t="shared" si="4"/>
        <v>10.66</v>
      </c>
    </row>
    <row r="129" spans="1:8" s="12" customFormat="1" ht="15">
      <c r="A129" s="21">
        <v>131</v>
      </c>
      <c r="B129" s="22" t="s">
        <v>133</v>
      </c>
      <c r="C129" s="23">
        <v>517.45</v>
      </c>
      <c r="D129" s="18">
        <v>6616.0931</v>
      </c>
      <c r="E129" s="24">
        <f t="shared" si="2"/>
        <v>12.79</v>
      </c>
      <c r="F129" s="18">
        <v>308.77</v>
      </c>
      <c r="G129" s="18">
        <v>4336.23844</v>
      </c>
      <c r="H129" s="19">
        <f t="shared" si="4"/>
        <v>14.04</v>
      </c>
    </row>
    <row r="130" spans="1:8" s="12" customFormat="1" ht="13.5">
      <c r="A130" s="21">
        <v>132</v>
      </c>
      <c r="B130" s="22" t="s">
        <v>134</v>
      </c>
      <c r="C130" s="23">
        <v>240.69</v>
      </c>
      <c r="D130" s="18">
        <v>2640.69479</v>
      </c>
      <c r="E130" s="24">
        <f t="shared" si="2"/>
        <v>10.97</v>
      </c>
      <c r="F130" s="18">
        <v>131.98999999999998</v>
      </c>
      <c r="G130" s="18">
        <v>1476.8077899999998</v>
      </c>
      <c r="H130" s="19">
        <f t="shared" si="4"/>
        <v>11.19</v>
      </c>
    </row>
    <row r="131" spans="1:8" s="12" customFormat="1" ht="13.5">
      <c r="A131" s="21">
        <v>135</v>
      </c>
      <c r="B131" s="22" t="s">
        <v>43</v>
      </c>
      <c r="C131" s="23">
        <v>88.15</v>
      </c>
      <c r="D131" s="18">
        <v>739.5860999999999</v>
      </c>
      <c r="E131" s="24">
        <f t="shared" si="2"/>
        <v>8.39</v>
      </c>
      <c r="F131" s="18">
        <v>22.45</v>
      </c>
      <c r="G131" s="18">
        <v>346.60344999999995</v>
      </c>
      <c r="H131" s="19">
        <f t="shared" si="4"/>
        <v>15.44</v>
      </c>
    </row>
    <row r="132" spans="1:8" s="12" customFormat="1" ht="13.5">
      <c r="A132" s="21">
        <v>136</v>
      </c>
      <c r="B132" s="22" t="s">
        <v>135</v>
      </c>
      <c r="C132" s="23">
        <v>1661.4599999999998</v>
      </c>
      <c r="D132" s="18">
        <v>22931.06835</v>
      </c>
      <c r="E132" s="24">
        <f t="shared" si="2"/>
        <v>13.8</v>
      </c>
      <c r="F132" s="18">
        <v>1137.08</v>
      </c>
      <c r="G132" s="18">
        <v>15598.483919999999</v>
      </c>
      <c r="H132" s="19">
        <f t="shared" si="4"/>
        <v>13.72</v>
      </c>
    </row>
    <row r="133" spans="1:8" s="12" customFormat="1" ht="13.5">
      <c r="A133" s="21">
        <v>137</v>
      </c>
      <c r="B133" s="22" t="s">
        <v>136</v>
      </c>
      <c r="C133" s="23">
        <v>44.01</v>
      </c>
      <c r="D133" s="18">
        <v>417.36112</v>
      </c>
      <c r="E133" s="24">
        <f t="shared" si="2"/>
        <v>9.48</v>
      </c>
      <c r="F133" s="18">
        <v>5.5</v>
      </c>
      <c r="G133" s="18">
        <v>68.01666</v>
      </c>
      <c r="H133" s="19">
        <f t="shared" si="4"/>
        <v>12.37</v>
      </c>
    </row>
    <row r="134" spans="1:8" s="12" customFormat="1" ht="13.5">
      <c r="A134" s="21">
        <v>139</v>
      </c>
      <c r="B134" s="22" t="s">
        <v>137</v>
      </c>
      <c r="C134" s="23">
        <v>166.57999999999998</v>
      </c>
      <c r="D134" s="18">
        <v>2285.02268</v>
      </c>
      <c r="E134" s="24">
        <f t="shared" si="2"/>
        <v>13.72</v>
      </c>
      <c r="F134" s="18">
        <v>112.38000000000001</v>
      </c>
      <c r="G134" s="18">
        <v>1487.3389599999998</v>
      </c>
      <c r="H134" s="19">
        <f t="shared" si="4"/>
        <v>13.23</v>
      </c>
    </row>
    <row r="135" spans="1:8" s="12" customFormat="1" ht="13.5">
      <c r="A135" s="21">
        <v>142</v>
      </c>
      <c r="B135" s="22" t="s">
        <v>138</v>
      </c>
      <c r="C135" s="23">
        <v>87.68</v>
      </c>
      <c r="D135" s="18">
        <v>1156.7557199999999</v>
      </c>
      <c r="E135" s="24">
        <f t="shared" si="2"/>
        <v>13.19</v>
      </c>
      <c r="F135" s="18">
        <v>68.14</v>
      </c>
      <c r="G135" s="18">
        <v>843.49432</v>
      </c>
      <c r="H135" s="19">
        <f t="shared" si="4"/>
        <v>12.38</v>
      </c>
    </row>
    <row r="136" spans="1:8" s="12" customFormat="1" ht="13.5">
      <c r="A136" s="21">
        <v>143</v>
      </c>
      <c r="B136" s="22" t="s">
        <v>139</v>
      </c>
      <c r="C136" s="23">
        <v>355.92</v>
      </c>
      <c r="D136" s="18">
        <v>4520.45964</v>
      </c>
      <c r="E136" s="24">
        <f aca="true" t="shared" si="5" ref="E136:E142">ROUND(D136/C136,2)</f>
        <v>12.7</v>
      </c>
      <c r="F136" s="18">
        <v>188.92</v>
      </c>
      <c r="G136" s="18">
        <v>2570.63619</v>
      </c>
      <c r="H136" s="19">
        <f t="shared" si="4"/>
        <v>13.61</v>
      </c>
    </row>
    <row r="137" spans="1:8" s="12" customFormat="1" ht="13.5">
      <c r="A137" s="21">
        <v>144</v>
      </c>
      <c r="B137" s="22" t="s">
        <v>140</v>
      </c>
      <c r="C137" s="23">
        <v>153.32</v>
      </c>
      <c r="D137" s="18">
        <v>2094.1467</v>
      </c>
      <c r="E137" s="24">
        <f t="shared" si="5"/>
        <v>13.66</v>
      </c>
      <c r="F137" s="18">
        <v>76.24999999999999</v>
      </c>
      <c r="G137" s="18">
        <v>1135.31999</v>
      </c>
      <c r="H137" s="19">
        <f t="shared" si="4"/>
        <v>14.89</v>
      </c>
    </row>
    <row r="138" spans="1:8" s="12" customFormat="1" ht="13.5">
      <c r="A138" s="25"/>
      <c r="B138" s="9" t="s">
        <v>141</v>
      </c>
      <c r="C138" s="26"/>
      <c r="D138" s="26"/>
      <c r="E138" s="26"/>
      <c r="F138" s="26"/>
      <c r="G138" s="26"/>
      <c r="H138" s="27"/>
    </row>
    <row r="139" spans="1:8" s="12" customFormat="1" ht="13.5">
      <c r="A139" s="13">
        <v>202</v>
      </c>
      <c r="B139" s="14" t="s">
        <v>142</v>
      </c>
      <c r="C139" s="15">
        <v>23.51</v>
      </c>
      <c r="D139" s="16">
        <v>308.9711</v>
      </c>
      <c r="E139" s="17">
        <f t="shared" si="5"/>
        <v>13.14</v>
      </c>
      <c r="F139" s="15">
        <v>18.55</v>
      </c>
      <c r="G139" s="16">
        <v>215.46823000000003</v>
      </c>
      <c r="H139" s="28">
        <f>ROUND(G139/F139,2)</f>
        <v>11.62</v>
      </c>
    </row>
    <row r="140" spans="1:8" s="12" customFormat="1" ht="13.5">
      <c r="A140" s="29">
        <v>207</v>
      </c>
      <c r="B140" s="30" t="s">
        <v>143</v>
      </c>
      <c r="C140" s="31">
        <v>58</v>
      </c>
      <c r="D140" s="32">
        <v>441.5166899999999</v>
      </c>
      <c r="E140" s="33">
        <f t="shared" si="5"/>
        <v>7.61</v>
      </c>
      <c r="F140" s="31">
        <v>36</v>
      </c>
      <c r="G140" s="32">
        <v>328.35558000000003</v>
      </c>
      <c r="H140" s="34">
        <f>ROUND(G140/F140,2)</f>
        <v>9.12</v>
      </c>
    </row>
    <row r="141" spans="1:8" s="12" customFormat="1" ht="13.5">
      <c r="A141" s="35"/>
      <c r="B141" s="36"/>
      <c r="C141" s="18" t="s">
        <v>144</v>
      </c>
      <c r="D141" s="18"/>
      <c r="E141" s="18"/>
      <c r="F141" s="18"/>
      <c r="G141" s="18"/>
      <c r="H141" s="19"/>
    </row>
    <row r="142" spans="1:8" s="12" customFormat="1" ht="13.5">
      <c r="A142" s="35"/>
      <c r="B142" s="1" t="s">
        <v>145</v>
      </c>
      <c r="C142" s="37">
        <f>SUM(C7:C140)</f>
        <v>57644.07</v>
      </c>
      <c r="D142" s="37">
        <f>SUM(D7:D140)</f>
        <v>765380.04209</v>
      </c>
      <c r="E142" s="37">
        <f t="shared" si="5"/>
        <v>13.28</v>
      </c>
      <c r="F142" s="37">
        <f>SUM(F7:F140)</f>
        <v>37064.09999999999</v>
      </c>
      <c r="G142" s="37">
        <f>SUM(G7:G140)</f>
        <v>463019.56596999994</v>
      </c>
      <c r="H142" s="38">
        <f>ROUND(G142/F142,2)</f>
        <v>12.49</v>
      </c>
    </row>
    <row r="143" spans="1:8" s="12" customFormat="1" ht="13.5">
      <c r="A143" s="39"/>
      <c r="B143" s="40"/>
      <c r="C143" s="41">
        <v>-1.1368683772161603E-12</v>
      </c>
      <c r="D143" s="41">
        <v>0</v>
      </c>
      <c r="E143" s="41"/>
      <c r="F143" s="41">
        <v>-5.4001247917767614E-12</v>
      </c>
      <c r="G143" s="41">
        <v>0</v>
      </c>
      <c r="H143" s="42"/>
    </row>
    <row r="144" spans="1:8" s="7" customFormat="1" ht="69" customHeight="1">
      <c r="A144" s="93" t="s">
        <v>146</v>
      </c>
      <c r="B144" s="94"/>
      <c r="C144" s="94"/>
      <c r="D144" s="94"/>
      <c r="E144" s="94"/>
      <c r="F144" s="94"/>
      <c r="G144" s="94"/>
      <c r="H144" s="95"/>
    </row>
    <row r="145" spans="1:8" s="7" customFormat="1" ht="16.5" customHeight="1">
      <c r="A145" s="93" t="s">
        <v>147</v>
      </c>
      <c r="B145" s="94"/>
      <c r="C145" s="94"/>
      <c r="D145" s="94"/>
      <c r="E145" s="94"/>
      <c r="F145" s="94"/>
      <c r="G145" s="94"/>
      <c r="H145" s="95"/>
    </row>
    <row r="146" spans="1:8" s="7" customFormat="1" ht="17.25" customHeight="1">
      <c r="A146" s="93" t="s">
        <v>148</v>
      </c>
      <c r="B146" s="94"/>
      <c r="C146" s="94"/>
      <c r="D146" s="94"/>
      <c r="E146" s="94"/>
      <c r="F146" s="94"/>
      <c r="G146" s="94"/>
      <c r="H146" s="95"/>
    </row>
    <row r="147" spans="1:8" s="7" customFormat="1" ht="15">
      <c r="A147" s="93" t="s">
        <v>149</v>
      </c>
      <c r="B147" s="94"/>
      <c r="C147" s="94"/>
      <c r="D147" s="94"/>
      <c r="E147" s="94"/>
      <c r="F147" s="94"/>
      <c r="G147" s="94"/>
      <c r="H147" s="95"/>
    </row>
    <row r="148" spans="1:8" s="7" customFormat="1" ht="15.75" customHeight="1">
      <c r="A148" s="93" t="s">
        <v>150</v>
      </c>
      <c r="B148" s="94"/>
      <c r="C148" s="94"/>
      <c r="D148" s="94"/>
      <c r="E148" s="94"/>
      <c r="F148" s="94"/>
      <c r="G148" s="94"/>
      <c r="H148" s="95"/>
    </row>
    <row r="149" spans="1:8" s="7" customFormat="1" ht="39" customHeight="1" thickBot="1">
      <c r="A149" s="96" t="s">
        <v>151</v>
      </c>
      <c r="B149" s="97"/>
      <c r="C149" s="97"/>
      <c r="D149" s="97"/>
      <c r="E149" s="97"/>
      <c r="F149" s="97"/>
      <c r="G149" s="97"/>
      <c r="H149" s="98"/>
    </row>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sheetData>
  <sheetProtection password="BE8E" sheet="1" objects="1" scenarios="1"/>
  <mergeCells count="6">
    <mergeCell ref="A144:H144"/>
    <mergeCell ref="A145:H145"/>
    <mergeCell ref="A146:H146"/>
    <mergeCell ref="A147:H147"/>
    <mergeCell ref="A148:H148"/>
    <mergeCell ref="A149:H149"/>
  </mergeCells>
  <printOptions/>
  <pageMargins left="0.7" right="0.7" top="0.75" bottom="0.75" header="0.3" footer="0.3"/>
  <pageSetup horizontalDpi="600" verticalDpi="600" orientation="portrait" r:id="rId1"/>
  <colBreaks count="1" manualBreakCount="1">
    <brk id="8" max="148" man="1"/>
  </colBreaks>
</worksheet>
</file>

<file path=xl/worksheets/sheet2.xml><?xml version="1.0" encoding="utf-8"?>
<worksheet xmlns="http://schemas.openxmlformats.org/spreadsheetml/2006/main" xmlns:r="http://schemas.openxmlformats.org/officeDocument/2006/relationships">
  <dimension ref="A1:R226"/>
  <sheetViews>
    <sheetView zoomScalePageLayoutView="0" workbookViewId="0" topLeftCell="A1">
      <selection activeCell="A4" sqref="A4"/>
    </sheetView>
  </sheetViews>
  <sheetFormatPr defaultColWidth="9.140625" defaultRowHeight="12.75"/>
  <cols>
    <col min="1" max="1" width="6.28125" style="12" customWidth="1"/>
    <col min="2" max="2" width="40.421875" style="12" bestFit="1" customWidth="1"/>
    <col min="3" max="3" width="13.28125" style="12" customWidth="1"/>
    <col min="4" max="4" width="8.421875" style="12" bestFit="1" customWidth="1"/>
    <col min="5" max="5" width="7.7109375" style="12" bestFit="1" customWidth="1"/>
    <col min="6" max="6" width="8.8515625" style="12" bestFit="1" customWidth="1"/>
    <col min="7" max="7" width="7.7109375" style="12" bestFit="1" customWidth="1"/>
    <col min="8" max="8" width="9.57421875" style="12" customWidth="1"/>
    <col min="9" max="9" width="7.8515625" style="12" bestFit="1" customWidth="1"/>
    <col min="10" max="10" width="7.7109375" style="12" bestFit="1" customWidth="1"/>
    <col min="11" max="11" width="9.7109375" style="12" customWidth="1"/>
    <col min="12" max="12" width="7.7109375" style="12" bestFit="1" customWidth="1"/>
    <col min="13" max="13" width="9.57421875" style="12" customWidth="1"/>
    <col min="14" max="14" width="9.28125" style="12" bestFit="1" customWidth="1"/>
    <col min="15" max="15" width="7.7109375" style="12" bestFit="1" customWidth="1"/>
    <col min="16" max="16" width="9.57421875" style="12" customWidth="1"/>
    <col min="17" max="17" width="10.57421875" style="12" bestFit="1" customWidth="1"/>
    <col min="18" max="18" width="13.28125" style="12" bestFit="1" customWidth="1"/>
    <col min="19" max="16384" width="8.8515625" style="12" customWidth="1"/>
  </cols>
  <sheetData>
    <row r="1" spans="1:16" ht="13.5">
      <c r="A1" s="1" t="s">
        <v>152</v>
      </c>
      <c r="B1" s="36"/>
      <c r="C1" s="36"/>
      <c r="D1" s="36"/>
      <c r="E1" s="36"/>
      <c r="F1" s="36"/>
      <c r="G1" s="36"/>
      <c r="H1" s="36"/>
      <c r="I1" s="36"/>
      <c r="J1" s="36"/>
      <c r="K1" s="36"/>
      <c r="L1" s="36"/>
      <c r="M1" s="36"/>
      <c r="N1" s="36"/>
      <c r="O1" s="36"/>
      <c r="P1" s="36"/>
    </row>
    <row r="2" spans="1:16" ht="15">
      <c r="A2" s="2" t="s">
        <v>153</v>
      </c>
      <c r="B2" s="36"/>
      <c r="C2" s="36"/>
      <c r="D2" s="36"/>
      <c r="E2" s="36"/>
      <c r="F2" s="36"/>
      <c r="G2" s="36"/>
      <c r="H2" s="36"/>
      <c r="I2" s="36"/>
      <c r="J2" s="36"/>
      <c r="K2" s="36"/>
      <c r="L2" s="36"/>
      <c r="M2" s="36"/>
      <c r="N2" s="36"/>
      <c r="O2" s="36"/>
      <c r="P2" s="36"/>
    </row>
    <row r="3" spans="1:16" ht="13.5">
      <c r="A3" s="3" t="s">
        <v>250</v>
      </c>
      <c r="B3" s="36"/>
      <c r="C3" s="36"/>
      <c r="D3" s="36"/>
      <c r="E3" s="36"/>
      <c r="F3" s="36"/>
      <c r="G3" s="36"/>
      <c r="H3" s="36"/>
      <c r="I3" s="36"/>
      <c r="J3" s="36"/>
      <c r="K3" s="36"/>
      <c r="L3" s="36"/>
      <c r="M3" s="36"/>
      <c r="N3" s="36"/>
      <c r="O3" s="36"/>
      <c r="P3" s="36"/>
    </row>
    <row r="4" spans="1:16" ht="10.5" customHeight="1" thickBot="1">
      <c r="A4" s="43"/>
      <c r="B4" s="36"/>
      <c r="C4" s="36"/>
      <c r="D4" s="36"/>
      <c r="E4" s="36"/>
      <c r="F4" s="36"/>
      <c r="G4" s="36"/>
      <c r="H4" s="36"/>
      <c r="I4" s="36"/>
      <c r="J4" s="36"/>
      <c r="K4" s="36"/>
      <c r="L4" s="36"/>
      <c r="M4" s="36"/>
      <c r="N4" s="36"/>
      <c r="O4" s="36"/>
      <c r="P4" s="36"/>
    </row>
    <row r="5" spans="1:18" ht="75" customHeight="1">
      <c r="A5" s="90" t="s">
        <v>2</v>
      </c>
      <c r="B5" s="90" t="s">
        <v>154</v>
      </c>
      <c r="C5" s="91" t="s">
        <v>155</v>
      </c>
      <c r="D5" s="92" t="s">
        <v>156</v>
      </c>
      <c r="E5" s="91" t="s">
        <v>157</v>
      </c>
      <c r="F5" s="92" t="s">
        <v>158</v>
      </c>
      <c r="G5" s="91" t="s">
        <v>157</v>
      </c>
      <c r="H5" s="91" t="s">
        <v>159</v>
      </c>
      <c r="I5" s="92" t="s">
        <v>160</v>
      </c>
      <c r="J5" s="91" t="s">
        <v>157</v>
      </c>
      <c r="K5" s="92" t="s">
        <v>161</v>
      </c>
      <c r="L5" s="91" t="s">
        <v>157</v>
      </c>
      <c r="M5" s="91" t="s">
        <v>162</v>
      </c>
      <c r="N5" s="92" t="s">
        <v>163</v>
      </c>
      <c r="O5" s="91" t="s">
        <v>157</v>
      </c>
      <c r="P5" s="91" t="s">
        <v>164</v>
      </c>
      <c r="Q5" s="92" t="s">
        <v>165</v>
      </c>
      <c r="R5" s="91" t="s">
        <v>166</v>
      </c>
    </row>
    <row r="6" spans="1:18" ht="13.5">
      <c r="A6" s="51"/>
      <c r="B6" s="52" t="s">
        <v>10</v>
      </c>
      <c r="C6" s="53"/>
      <c r="D6" s="54"/>
      <c r="E6" s="53"/>
      <c r="F6" s="54"/>
      <c r="G6" s="54"/>
      <c r="H6" s="53"/>
      <c r="I6" s="54"/>
      <c r="J6" s="53"/>
      <c r="K6" s="54"/>
      <c r="L6" s="54"/>
      <c r="M6" s="53"/>
      <c r="N6" s="54"/>
      <c r="O6" s="54"/>
      <c r="P6" s="53"/>
      <c r="Q6" s="54"/>
      <c r="R6" s="53"/>
    </row>
    <row r="7" spans="1:18" ht="13.5">
      <c r="A7" s="55">
        <v>1</v>
      </c>
      <c r="B7" s="56" t="s">
        <v>11</v>
      </c>
      <c r="C7" s="57">
        <v>5184.43549</v>
      </c>
      <c r="D7" s="58">
        <v>22</v>
      </c>
      <c r="E7" s="57">
        <v>4.24</v>
      </c>
      <c r="F7" s="58">
        <v>420.64</v>
      </c>
      <c r="G7" s="58">
        <v>81.14</v>
      </c>
      <c r="H7" s="57">
        <v>65.08</v>
      </c>
      <c r="I7" s="58">
        <v>87</v>
      </c>
      <c r="J7" s="57">
        <v>16.78</v>
      </c>
      <c r="K7" s="58">
        <v>22.5</v>
      </c>
      <c r="L7" s="58">
        <v>4.34</v>
      </c>
      <c r="M7" s="57">
        <v>0</v>
      </c>
      <c r="N7" s="58">
        <v>10</v>
      </c>
      <c r="O7" s="58">
        <v>1.93</v>
      </c>
      <c r="P7" s="57">
        <v>0</v>
      </c>
      <c r="Q7" s="59">
        <v>562.14</v>
      </c>
      <c r="R7" s="60">
        <v>108.43</v>
      </c>
    </row>
    <row r="8" spans="1:18" ht="13.5">
      <c r="A8" s="55">
        <v>2</v>
      </c>
      <c r="B8" s="56" t="s">
        <v>12</v>
      </c>
      <c r="C8" s="57">
        <v>13342.58531</v>
      </c>
      <c r="D8" s="58">
        <v>47.8</v>
      </c>
      <c r="E8" s="57">
        <v>3.58</v>
      </c>
      <c r="F8" s="58">
        <v>1135.56</v>
      </c>
      <c r="G8" s="58">
        <v>85.11</v>
      </c>
      <c r="H8" s="57">
        <v>84.87</v>
      </c>
      <c r="I8" s="58">
        <v>281.96000000000004</v>
      </c>
      <c r="J8" s="57">
        <v>21.13</v>
      </c>
      <c r="K8" s="58">
        <v>57.3</v>
      </c>
      <c r="L8" s="58">
        <v>4.29</v>
      </c>
      <c r="M8" s="57">
        <v>0</v>
      </c>
      <c r="N8" s="58">
        <v>5.7</v>
      </c>
      <c r="O8" s="58">
        <v>0.43</v>
      </c>
      <c r="P8" s="57">
        <v>0</v>
      </c>
      <c r="Q8" s="59">
        <v>1528.32</v>
      </c>
      <c r="R8" s="60">
        <v>114.54</v>
      </c>
    </row>
    <row r="9" spans="1:18" ht="13.5">
      <c r="A9" s="55">
        <v>3</v>
      </c>
      <c r="B9" s="56" t="s">
        <v>13</v>
      </c>
      <c r="C9" s="57">
        <v>1980.47154</v>
      </c>
      <c r="D9" s="58">
        <v>10.3</v>
      </c>
      <c r="E9" s="57">
        <v>5.2</v>
      </c>
      <c r="F9" s="58">
        <v>182.23</v>
      </c>
      <c r="G9" s="58">
        <v>92.01</v>
      </c>
      <c r="H9" s="57">
        <v>14.98</v>
      </c>
      <c r="I9" s="58">
        <v>41</v>
      </c>
      <c r="J9" s="57">
        <v>20.7</v>
      </c>
      <c r="K9" s="58">
        <v>13.6</v>
      </c>
      <c r="L9" s="58">
        <v>6.87</v>
      </c>
      <c r="M9" s="57">
        <v>0</v>
      </c>
      <c r="N9" s="58">
        <v>1.95</v>
      </c>
      <c r="O9" s="58">
        <v>0.98</v>
      </c>
      <c r="P9" s="57">
        <v>0</v>
      </c>
      <c r="Q9" s="59">
        <v>249.07999999999998</v>
      </c>
      <c r="R9" s="60">
        <v>125.77</v>
      </c>
    </row>
    <row r="10" spans="1:18" ht="13.5">
      <c r="A10" s="55">
        <v>4</v>
      </c>
      <c r="B10" s="56" t="s">
        <v>14</v>
      </c>
      <c r="C10" s="57">
        <v>1745.06389</v>
      </c>
      <c r="D10" s="58">
        <v>6</v>
      </c>
      <c r="E10" s="57">
        <v>3.44</v>
      </c>
      <c r="F10" s="58">
        <v>118.19999999999999</v>
      </c>
      <c r="G10" s="58">
        <v>67.73</v>
      </c>
      <c r="H10" s="57">
        <v>22</v>
      </c>
      <c r="I10" s="58">
        <v>33</v>
      </c>
      <c r="J10" s="57">
        <v>18.91</v>
      </c>
      <c r="K10" s="58">
        <v>6.999999999999999</v>
      </c>
      <c r="L10" s="58">
        <v>4.01</v>
      </c>
      <c r="M10" s="57">
        <v>0</v>
      </c>
      <c r="N10" s="58">
        <v>5</v>
      </c>
      <c r="O10" s="58">
        <v>2.87</v>
      </c>
      <c r="P10" s="57">
        <v>0.1</v>
      </c>
      <c r="Q10" s="59">
        <v>169.2</v>
      </c>
      <c r="R10" s="60">
        <v>96.96</v>
      </c>
    </row>
    <row r="11" spans="1:18" ht="13.5">
      <c r="A11" s="55">
        <v>5</v>
      </c>
      <c r="B11" s="56" t="s">
        <v>15</v>
      </c>
      <c r="C11" s="57">
        <v>4174.58387</v>
      </c>
      <c r="D11" s="58">
        <v>15</v>
      </c>
      <c r="E11" s="57">
        <v>3.59</v>
      </c>
      <c r="F11" s="58">
        <v>383.35</v>
      </c>
      <c r="G11" s="58">
        <v>91.83</v>
      </c>
      <c r="H11" s="57">
        <v>30.3</v>
      </c>
      <c r="I11" s="58">
        <v>70.75</v>
      </c>
      <c r="J11" s="57">
        <v>16.95</v>
      </c>
      <c r="K11" s="58">
        <v>22.5</v>
      </c>
      <c r="L11" s="58">
        <v>5.39</v>
      </c>
      <c r="M11" s="57">
        <v>0.21</v>
      </c>
      <c r="N11" s="58">
        <v>25</v>
      </c>
      <c r="O11" s="58">
        <v>5.99</v>
      </c>
      <c r="P11" s="57">
        <v>0.6</v>
      </c>
      <c r="Q11" s="59">
        <v>516.6</v>
      </c>
      <c r="R11" s="60">
        <v>123.75</v>
      </c>
    </row>
    <row r="12" spans="1:18" ht="13.5">
      <c r="A12" s="55">
        <v>6</v>
      </c>
      <c r="B12" s="56" t="s">
        <v>16</v>
      </c>
      <c r="C12" s="57">
        <v>2282.42619</v>
      </c>
      <c r="D12" s="58">
        <v>9.33</v>
      </c>
      <c r="E12" s="57">
        <v>4.09</v>
      </c>
      <c r="F12" s="58">
        <v>182.32999999999998</v>
      </c>
      <c r="G12" s="58">
        <v>79.88</v>
      </c>
      <c r="H12" s="57">
        <v>22</v>
      </c>
      <c r="I12" s="58">
        <v>33.5</v>
      </c>
      <c r="J12" s="57">
        <v>14.68</v>
      </c>
      <c r="K12" s="58">
        <v>9.75</v>
      </c>
      <c r="L12" s="58">
        <v>4.27</v>
      </c>
      <c r="M12" s="57">
        <v>0</v>
      </c>
      <c r="N12" s="58">
        <v>5</v>
      </c>
      <c r="O12" s="58">
        <v>2.19</v>
      </c>
      <c r="P12" s="57">
        <v>0</v>
      </c>
      <c r="Q12" s="59">
        <v>239.91</v>
      </c>
      <c r="R12" s="60">
        <v>105.11</v>
      </c>
    </row>
    <row r="13" spans="1:18" ht="13.5">
      <c r="A13" s="55">
        <v>7</v>
      </c>
      <c r="B13" s="56" t="s">
        <v>17</v>
      </c>
      <c r="C13" s="57">
        <v>24665.49144</v>
      </c>
      <c r="D13" s="58">
        <v>82.64999999999999</v>
      </c>
      <c r="E13" s="57">
        <v>3.35</v>
      </c>
      <c r="F13" s="58">
        <v>2410.22</v>
      </c>
      <c r="G13" s="58">
        <v>97.72</v>
      </c>
      <c r="H13" s="57">
        <v>63.8</v>
      </c>
      <c r="I13" s="58">
        <v>304.25</v>
      </c>
      <c r="J13" s="57">
        <v>12.34</v>
      </c>
      <c r="K13" s="58">
        <v>110.67</v>
      </c>
      <c r="L13" s="58">
        <v>4.49</v>
      </c>
      <c r="M13" s="57">
        <v>0</v>
      </c>
      <c r="N13" s="58">
        <v>155</v>
      </c>
      <c r="O13" s="58">
        <v>6.28</v>
      </c>
      <c r="P13" s="57">
        <v>1.1</v>
      </c>
      <c r="Q13" s="59">
        <v>3062.79</v>
      </c>
      <c r="R13" s="60">
        <v>124.17</v>
      </c>
    </row>
    <row r="14" spans="1:18" ht="13.5">
      <c r="A14" s="55">
        <v>8</v>
      </c>
      <c r="B14" s="56" t="s">
        <v>18</v>
      </c>
      <c r="C14" s="57">
        <v>9922.30939</v>
      </c>
      <c r="D14" s="58">
        <v>42.42</v>
      </c>
      <c r="E14" s="57">
        <v>4.28</v>
      </c>
      <c r="F14" s="58">
        <v>771.94</v>
      </c>
      <c r="G14" s="58">
        <v>77.8</v>
      </c>
      <c r="H14" s="57">
        <v>60.01</v>
      </c>
      <c r="I14" s="58">
        <v>132.71</v>
      </c>
      <c r="J14" s="57">
        <v>13.37</v>
      </c>
      <c r="K14" s="58">
        <v>55</v>
      </c>
      <c r="L14" s="58">
        <v>5.54</v>
      </c>
      <c r="M14" s="57">
        <v>0</v>
      </c>
      <c r="N14" s="58">
        <v>41.25</v>
      </c>
      <c r="O14" s="58">
        <v>4.16</v>
      </c>
      <c r="P14" s="57">
        <v>4.56</v>
      </c>
      <c r="Q14" s="59">
        <v>1043.3200000000002</v>
      </c>
      <c r="R14" s="60">
        <v>105.15</v>
      </c>
    </row>
    <row r="15" spans="1:18" ht="13.5">
      <c r="A15" s="55">
        <v>9</v>
      </c>
      <c r="B15" s="56" t="s">
        <v>19</v>
      </c>
      <c r="C15" s="57">
        <v>604.38375</v>
      </c>
      <c r="D15" s="58">
        <v>3</v>
      </c>
      <c r="E15" s="57">
        <v>4.96</v>
      </c>
      <c r="F15" s="58">
        <v>62.980000000000004</v>
      </c>
      <c r="G15" s="58">
        <v>104.21</v>
      </c>
      <c r="H15" s="57">
        <v>6.5</v>
      </c>
      <c r="I15" s="58">
        <v>15.53</v>
      </c>
      <c r="J15" s="57">
        <v>25.7</v>
      </c>
      <c r="K15" s="58">
        <v>4.89</v>
      </c>
      <c r="L15" s="58">
        <v>8.09</v>
      </c>
      <c r="M15" s="57">
        <v>0</v>
      </c>
      <c r="N15" s="58">
        <v>1.23</v>
      </c>
      <c r="O15" s="58">
        <v>2.04</v>
      </c>
      <c r="P15" s="57">
        <v>0</v>
      </c>
      <c r="Q15" s="59">
        <v>87.63</v>
      </c>
      <c r="R15" s="60">
        <v>144.99</v>
      </c>
    </row>
    <row r="16" spans="1:18" ht="13.5">
      <c r="A16" s="55">
        <v>10</v>
      </c>
      <c r="B16" s="56" t="s">
        <v>20</v>
      </c>
      <c r="C16" s="57">
        <v>9978.93524</v>
      </c>
      <c r="D16" s="58">
        <v>35.84</v>
      </c>
      <c r="E16" s="57">
        <v>3.59</v>
      </c>
      <c r="F16" s="58">
        <v>799.92</v>
      </c>
      <c r="G16" s="58">
        <v>80.16</v>
      </c>
      <c r="H16" s="57">
        <v>52.86</v>
      </c>
      <c r="I16" s="58">
        <v>168.92</v>
      </c>
      <c r="J16" s="57">
        <v>16.93</v>
      </c>
      <c r="K16" s="58">
        <v>54.63</v>
      </c>
      <c r="L16" s="58">
        <v>5.47</v>
      </c>
      <c r="M16" s="57">
        <v>0</v>
      </c>
      <c r="N16" s="58">
        <v>19.62</v>
      </c>
      <c r="O16" s="58">
        <v>1.97</v>
      </c>
      <c r="P16" s="57">
        <v>0</v>
      </c>
      <c r="Q16" s="59">
        <v>1078.9299999999998</v>
      </c>
      <c r="R16" s="60">
        <v>108.12</v>
      </c>
    </row>
    <row r="17" spans="1:18" ht="13.5">
      <c r="A17" s="55">
        <v>11</v>
      </c>
      <c r="B17" s="56" t="s">
        <v>21</v>
      </c>
      <c r="C17" s="57">
        <v>825.3254</v>
      </c>
      <c r="D17" s="58">
        <v>2.5</v>
      </c>
      <c r="E17" s="57">
        <v>3.03</v>
      </c>
      <c r="F17" s="58">
        <v>68.95</v>
      </c>
      <c r="G17" s="58">
        <v>83.54</v>
      </c>
      <c r="H17" s="57">
        <v>13</v>
      </c>
      <c r="I17" s="58">
        <v>11.1</v>
      </c>
      <c r="J17" s="57">
        <v>13.45</v>
      </c>
      <c r="K17" s="58">
        <v>2</v>
      </c>
      <c r="L17" s="58">
        <v>2.42</v>
      </c>
      <c r="M17" s="57">
        <v>0</v>
      </c>
      <c r="N17" s="58">
        <v>0.35</v>
      </c>
      <c r="O17" s="58">
        <v>0.42</v>
      </c>
      <c r="P17" s="57">
        <v>0</v>
      </c>
      <c r="Q17" s="59">
        <v>84.9</v>
      </c>
      <c r="R17" s="60">
        <v>102.87</v>
      </c>
    </row>
    <row r="18" spans="1:18" ht="13.5">
      <c r="A18" s="55">
        <v>12</v>
      </c>
      <c r="B18" s="56" t="s">
        <v>22</v>
      </c>
      <c r="C18" s="57">
        <v>4804.07748</v>
      </c>
      <c r="D18" s="58">
        <v>19</v>
      </c>
      <c r="E18" s="57">
        <v>3.95</v>
      </c>
      <c r="F18" s="58">
        <v>366.71000000000004</v>
      </c>
      <c r="G18" s="58">
        <v>76.33</v>
      </c>
      <c r="H18" s="57">
        <v>20.01</v>
      </c>
      <c r="I18" s="58">
        <v>68</v>
      </c>
      <c r="J18" s="57">
        <v>14.15</v>
      </c>
      <c r="K18" s="58">
        <v>27</v>
      </c>
      <c r="L18" s="58">
        <v>5.62</v>
      </c>
      <c r="M18" s="57">
        <v>0.22</v>
      </c>
      <c r="N18" s="58">
        <v>4.25</v>
      </c>
      <c r="O18" s="58">
        <v>0.88</v>
      </c>
      <c r="P18" s="57">
        <v>0.09</v>
      </c>
      <c r="Q18" s="59">
        <v>484.96000000000004</v>
      </c>
      <c r="R18" s="60">
        <v>100.95</v>
      </c>
    </row>
    <row r="19" spans="1:18" ht="13.5">
      <c r="A19" s="55">
        <v>13</v>
      </c>
      <c r="B19" s="56" t="s">
        <v>23</v>
      </c>
      <c r="C19" s="57">
        <v>1810.02276</v>
      </c>
      <c r="D19" s="58">
        <v>7</v>
      </c>
      <c r="E19" s="57">
        <v>3.87</v>
      </c>
      <c r="F19" s="58">
        <v>155.1</v>
      </c>
      <c r="G19" s="58">
        <v>85.69</v>
      </c>
      <c r="H19" s="57">
        <v>9</v>
      </c>
      <c r="I19" s="58">
        <v>45</v>
      </c>
      <c r="J19" s="57">
        <v>24.86</v>
      </c>
      <c r="K19" s="58">
        <v>8</v>
      </c>
      <c r="L19" s="58">
        <v>4.42</v>
      </c>
      <c r="M19" s="57">
        <v>0</v>
      </c>
      <c r="N19" s="58">
        <v>9</v>
      </c>
      <c r="O19" s="58">
        <v>4.97</v>
      </c>
      <c r="P19" s="57">
        <v>0</v>
      </c>
      <c r="Q19" s="59">
        <v>224.1</v>
      </c>
      <c r="R19" s="60">
        <v>123.81</v>
      </c>
    </row>
    <row r="20" spans="1:18" ht="13.5">
      <c r="A20" s="55">
        <v>14</v>
      </c>
      <c r="B20" s="56" t="s">
        <v>24</v>
      </c>
      <c r="C20" s="57">
        <v>3102.23298</v>
      </c>
      <c r="D20" s="58">
        <v>13.25</v>
      </c>
      <c r="E20" s="57">
        <v>4.27</v>
      </c>
      <c r="F20" s="58">
        <v>280.5</v>
      </c>
      <c r="G20" s="58">
        <v>90.42</v>
      </c>
      <c r="H20" s="57">
        <v>30</v>
      </c>
      <c r="I20" s="58">
        <v>85</v>
      </c>
      <c r="J20" s="57">
        <v>27.4</v>
      </c>
      <c r="K20" s="58">
        <v>12.5</v>
      </c>
      <c r="L20" s="58">
        <v>4.03</v>
      </c>
      <c r="M20" s="57">
        <v>0</v>
      </c>
      <c r="N20" s="58">
        <v>5</v>
      </c>
      <c r="O20" s="58">
        <v>1.61</v>
      </c>
      <c r="P20" s="57">
        <v>0.2</v>
      </c>
      <c r="Q20" s="59">
        <v>396.25</v>
      </c>
      <c r="R20" s="60">
        <v>127.73</v>
      </c>
    </row>
    <row r="21" spans="1:18" ht="13.5">
      <c r="A21" s="55">
        <v>15</v>
      </c>
      <c r="B21" s="56" t="s">
        <v>25</v>
      </c>
      <c r="C21" s="57">
        <v>2082.90174</v>
      </c>
      <c r="D21" s="58">
        <v>10</v>
      </c>
      <c r="E21" s="57">
        <v>4.8</v>
      </c>
      <c r="F21" s="58">
        <v>163.9</v>
      </c>
      <c r="G21" s="58">
        <v>78.69</v>
      </c>
      <c r="H21" s="57">
        <v>26</v>
      </c>
      <c r="I21" s="58">
        <v>54</v>
      </c>
      <c r="J21" s="57">
        <v>25.93</v>
      </c>
      <c r="K21" s="58">
        <v>9</v>
      </c>
      <c r="L21" s="58">
        <v>4.32</v>
      </c>
      <c r="M21" s="57">
        <v>0.03</v>
      </c>
      <c r="N21" s="58">
        <v>10</v>
      </c>
      <c r="O21" s="58">
        <v>4.8</v>
      </c>
      <c r="P21" s="57">
        <v>1.5</v>
      </c>
      <c r="Q21" s="59">
        <v>246.9</v>
      </c>
      <c r="R21" s="60">
        <v>118.54</v>
      </c>
    </row>
    <row r="22" spans="1:18" ht="13.5">
      <c r="A22" s="55">
        <v>16</v>
      </c>
      <c r="B22" s="56" t="s">
        <v>26</v>
      </c>
      <c r="C22" s="57">
        <v>8092.92516</v>
      </c>
      <c r="D22" s="58">
        <v>33</v>
      </c>
      <c r="E22" s="57">
        <v>4.08</v>
      </c>
      <c r="F22" s="58">
        <v>616</v>
      </c>
      <c r="G22" s="58">
        <v>76.12</v>
      </c>
      <c r="H22" s="57">
        <v>82.84</v>
      </c>
      <c r="I22" s="58">
        <v>114</v>
      </c>
      <c r="J22" s="57">
        <v>14.09</v>
      </c>
      <c r="K22" s="58">
        <v>33.25</v>
      </c>
      <c r="L22" s="58">
        <v>4.11</v>
      </c>
      <c r="M22" s="57">
        <v>0</v>
      </c>
      <c r="N22" s="58">
        <v>24.66</v>
      </c>
      <c r="O22" s="58">
        <v>3.05</v>
      </c>
      <c r="P22" s="57">
        <v>2.3</v>
      </c>
      <c r="Q22" s="59">
        <v>820.91</v>
      </c>
      <c r="R22" s="60">
        <v>101.44</v>
      </c>
    </row>
    <row r="23" spans="1:18" ht="13.5">
      <c r="A23" s="55">
        <v>17</v>
      </c>
      <c r="B23" s="56" t="s">
        <v>27</v>
      </c>
      <c r="C23" s="57">
        <v>4235.14922</v>
      </c>
      <c r="D23" s="58">
        <v>14.18</v>
      </c>
      <c r="E23" s="57">
        <v>3.35</v>
      </c>
      <c r="F23" s="58">
        <v>274</v>
      </c>
      <c r="G23" s="58">
        <v>64.7</v>
      </c>
      <c r="H23" s="57">
        <v>28</v>
      </c>
      <c r="I23" s="58">
        <v>71</v>
      </c>
      <c r="J23" s="57">
        <v>16.76</v>
      </c>
      <c r="K23" s="58">
        <v>16.5</v>
      </c>
      <c r="L23" s="58">
        <v>3.9</v>
      </c>
      <c r="M23" s="57">
        <v>0</v>
      </c>
      <c r="N23" s="58">
        <v>7</v>
      </c>
      <c r="O23" s="58">
        <v>1.65</v>
      </c>
      <c r="P23" s="57">
        <v>0</v>
      </c>
      <c r="Q23" s="59">
        <v>382.68</v>
      </c>
      <c r="R23" s="60">
        <v>90.36</v>
      </c>
    </row>
    <row r="24" spans="1:18" ht="13.5">
      <c r="A24" s="55">
        <v>18</v>
      </c>
      <c r="B24" s="56" t="s">
        <v>28</v>
      </c>
      <c r="C24" s="57">
        <v>3857.1889</v>
      </c>
      <c r="D24" s="58">
        <v>15.5</v>
      </c>
      <c r="E24" s="57">
        <v>4.02</v>
      </c>
      <c r="F24" s="58">
        <v>318.35</v>
      </c>
      <c r="G24" s="58">
        <v>82.53</v>
      </c>
      <c r="H24" s="57">
        <v>21.45</v>
      </c>
      <c r="I24" s="58">
        <v>45.69</v>
      </c>
      <c r="J24" s="57">
        <v>11.85</v>
      </c>
      <c r="K24" s="58">
        <v>20</v>
      </c>
      <c r="L24" s="58">
        <v>5.19</v>
      </c>
      <c r="M24" s="57">
        <v>0</v>
      </c>
      <c r="N24" s="58">
        <v>11.4</v>
      </c>
      <c r="O24" s="58">
        <v>2.96</v>
      </c>
      <c r="P24" s="57">
        <v>0.95</v>
      </c>
      <c r="Q24" s="59">
        <v>410.94000000000005</v>
      </c>
      <c r="R24" s="60">
        <v>106.54</v>
      </c>
    </row>
    <row r="25" spans="1:18" ht="13.5">
      <c r="A25" s="55">
        <v>19</v>
      </c>
      <c r="B25" s="56" t="s">
        <v>29</v>
      </c>
      <c r="C25" s="57">
        <v>671.40345</v>
      </c>
      <c r="D25" s="58">
        <v>4.75</v>
      </c>
      <c r="E25" s="57">
        <v>7.07</v>
      </c>
      <c r="F25" s="58">
        <v>67.6</v>
      </c>
      <c r="G25" s="58">
        <v>100.68</v>
      </c>
      <c r="H25" s="57">
        <v>4.1</v>
      </c>
      <c r="I25" s="58">
        <v>13.05</v>
      </c>
      <c r="J25" s="57">
        <v>19.44</v>
      </c>
      <c r="K25" s="58">
        <v>6.01</v>
      </c>
      <c r="L25" s="58">
        <v>8.95</v>
      </c>
      <c r="M25" s="57">
        <v>0</v>
      </c>
      <c r="N25" s="58">
        <v>1.5</v>
      </c>
      <c r="O25" s="58">
        <v>2.23</v>
      </c>
      <c r="P25" s="57">
        <v>0</v>
      </c>
      <c r="Q25" s="59">
        <v>92.91</v>
      </c>
      <c r="R25" s="60">
        <v>138.38</v>
      </c>
    </row>
    <row r="26" spans="1:18" ht="13.5">
      <c r="A26" s="55">
        <v>20</v>
      </c>
      <c r="B26" s="56" t="s">
        <v>30</v>
      </c>
      <c r="C26" s="57">
        <v>1926.80703</v>
      </c>
      <c r="D26" s="58">
        <v>8</v>
      </c>
      <c r="E26" s="57">
        <v>4.15</v>
      </c>
      <c r="F26" s="58">
        <v>183.97</v>
      </c>
      <c r="G26" s="58">
        <v>95.48</v>
      </c>
      <c r="H26" s="57">
        <v>7</v>
      </c>
      <c r="I26" s="58">
        <v>30</v>
      </c>
      <c r="J26" s="57">
        <v>15.57</v>
      </c>
      <c r="K26" s="58">
        <v>7</v>
      </c>
      <c r="L26" s="58">
        <v>3.63</v>
      </c>
      <c r="M26" s="57">
        <v>0</v>
      </c>
      <c r="N26" s="58">
        <v>6</v>
      </c>
      <c r="O26" s="58">
        <v>3.11</v>
      </c>
      <c r="P26" s="57">
        <v>0.19</v>
      </c>
      <c r="Q26" s="59">
        <v>234.97</v>
      </c>
      <c r="R26" s="60">
        <v>121.95</v>
      </c>
    </row>
    <row r="27" spans="1:18" ht="13.5">
      <c r="A27" s="55">
        <v>21</v>
      </c>
      <c r="B27" s="56" t="s">
        <v>31</v>
      </c>
      <c r="C27" s="57">
        <v>59084.08506</v>
      </c>
      <c r="D27" s="58">
        <v>200.13</v>
      </c>
      <c r="E27" s="57">
        <v>3.39</v>
      </c>
      <c r="F27" s="58">
        <v>4046.87</v>
      </c>
      <c r="G27" s="58">
        <v>68.49</v>
      </c>
      <c r="H27" s="57">
        <v>297.9</v>
      </c>
      <c r="I27" s="58">
        <v>743.26</v>
      </c>
      <c r="J27" s="57">
        <v>12.58</v>
      </c>
      <c r="K27" s="58">
        <v>248.28</v>
      </c>
      <c r="L27" s="58">
        <v>4.2</v>
      </c>
      <c r="M27" s="57">
        <v>0</v>
      </c>
      <c r="N27" s="58">
        <v>68.33</v>
      </c>
      <c r="O27" s="58">
        <v>1.16</v>
      </c>
      <c r="P27" s="57">
        <v>1.22</v>
      </c>
      <c r="Q27" s="59">
        <v>5306.87</v>
      </c>
      <c r="R27" s="60">
        <v>89.82</v>
      </c>
    </row>
    <row r="28" spans="1:18" ht="13.5">
      <c r="A28" s="55">
        <v>22</v>
      </c>
      <c r="B28" s="56" t="s">
        <v>32</v>
      </c>
      <c r="C28" s="57">
        <v>1992.15306</v>
      </c>
      <c r="D28" s="58">
        <v>9.120000000000001</v>
      </c>
      <c r="E28" s="57">
        <v>4.58</v>
      </c>
      <c r="F28" s="58">
        <v>158.32999999999998</v>
      </c>
      <c r="G28" s="58">
        <v>79.48</v>
      </c>
      <c r="H28" s="57">
        <v>12.19</v>
      </c>
      <c r="I28" s="58">
        <v>44.06</v>
      </c>
      <c r="J28" s="57">
        <v>22.12</v>
      </c>
      <c r="K28" s="58">
        <v>10.15</v>
      </c>
      <c r="L28" s="58">
        <v>5.09</v>
      </c>
      <c r="M28" s="57">
        <v>0</v>
      </c>
      <c r="N28" s="58">
        <v>2.25</v>
      </c>
      <c r="O28" s="58">
        <v>1.13</v>
      </c>
      <c r="P28" s="57">
        <v>0.3</v>
      </c>
      <c r="Q28" s="59">
        <v>223.91</v>
      </c>
      <c r="R28" s="60">
        <v>112.4</v>
      </c>
    </row>
    <row r="29" spans="1:18" ht="13.5">
      <c r="A29" s="55">
        <v>23</v>
      </c>
      <c r="B29" s="56" t="s">
        <v>33</v>
      </c>
      <c r="C29" s="57">
        <v>629.65294</v>
      </c>
      <c r="D29" s="58">
        <v>3</v>
      </c>
      <c r="E29" s="57">
        <v>4.76</v>
      </c>
      <c r="F29" s="58">
        <v>57.71</v>
      </c>
      <c r="G29" s="58">
        <v>91.65</v>
      </c>
      <c r="H29" s="57">
        <v>4.52</v>
      </c>
      <c r="I29" s="58">
        <v>8.96</v>
      </c>
      <c r="J29" s="57">
        <v>14.23</v>
      </c>
      <c r="K29" s="58">
        <v>4</v>
      </c>
      <c r="L29" s="58">
        <v>6.35</v>
      </c>
      <c r="M29" s="57">
        <v>0</v>
      </c>
      <c r="N29" s="58">
        <v>0.7</v>
      </c>
      <c r="O29" s="58">
        <v>1.11</v>
      </c>
      <c r="P29" s="57">
        <v>0</v>
      </c>
      <c r="Q29" s="59">
        <v>74.37</v>
      </c>
      <c r="R29" s="60">
        <v>118.11</v>
      </c>
    </row>
    <row r="30" spans="1:18" ht="13.5">
      <c r="A30" s="55">
        <v>24</v>
      </c>
      <c r="B30" s="56" t="s">
        <v>34</v>
      </c>
      <c r="C30" s="57">
        <v>7934.22662</v>
      </c>
      <c r="D30" s="58">
        <v>26</v>
      </c>
      <c r="E30" s="57">
        <v>3.28</v>
      </c>
      <c r="F30" s="58">
        <v>609.5</v>
      </c>
      <c r="G30" s="58">
        <v>76.82</v>
      </c>
      <c r="H30" s="57">
        <v>50</v>
      </c>
      <c r="I30" s="58">
        <v>155</v>
      </c>
      <c r="J30" s="57">
        <v>19.54</v>
      </c>
      <c r="K30" s="58">
        <v>32.5</v>
      </c>
      <c r="L30" s="58">
        <v>4.1</v>
      </c>
      <c r="M30" s="57">
        <v>0</v>
      </c>
      <c r="N30" s="58">
        <v>9</v>
      </c>
      <c r="O30" s="58">
        <v>1.13</v>
      </c>
      <c r="P30" s="57">
        <v>1</v>
      </c>
      <c r="Q30" s="59">
        <v>832</v>
      </c>
      <c r="R30" s="60">
        <v>104.86</v>
      </c>
    </row>
    <row r="31" spans="1:18" ht="13.5">
      <c r="A31" s="55">
        <v>25</v>
      </c>
      <c r="B31" s="56" t="s">
        <v>35</v>
      </c>
      <c r="C31" s="57">
        <v>1389.09165</v>
      </c>
      <c r="D31" s="58">
        <v>5.4</v>
      </c>
      <c r="E31" s="57">
        <v>3.89</v>
      </c>
      <c r="F31" s="58">
        <v>111</v>
      </c>
      <c r="G31" s="58">
        <v>79.91</v>
      </c>
      <c r="H31" s="57">
        <v>29.5</v>
      </c>
      <c r="I31" s="58">
        <v>17.7</v>
      </c>
      <c r="J31" s="57">
        <v>12.74</v>
      </c>
      <c r="K31" s="58">
        <v>5.1</v>
      </c>
      <c r="L31" s="58">
        <v>3.67</v>
      </c>
      <c r="M31" s="57">
        <v>0</v>
      </c>
      <c r="N31" s="58">
        <v>29</v>
      </c>
      <c r="O31" s="58">
        <v>20.88</v>
      </c>
      <c r="P31" s="57">
        <v>0</v>
      </c>
      <c r="Q31" s="59">
        <v>168.20000000000002</v>
      </c>
      <c r="R31" s="60">
        <v>121.09</v>
      </c>
    </row>
    <row r="32" spans="1:18" ht="13.5">
      <c r="A32" s="55">
        <v>26</v>
      </c>
      <c r="B32" s="56" t="s">
        <v>36</v>
      </c>
      <c r="C32" s="57">
        <v>2323.60035</v>
      </c>
      <c r="D32" s="58">
        <v>13</v>
      </c>
      <c r="E32" s="57">
        <v>5.59</v>
      </c>
      <c r="F32" s="58">
        <v>180</v>
      </c>
      <c r="G32" s="58">
        <v>77.47</v>
      </c>
      <c r="H32" s="57">
        <v>87</v>
      </c>
      <c r="I32" s="58">
        <v>12.5</v>
      </c>
      <c r="J32" s="57">
        <v>5.38</v>
      </c>
      <c r="K32" s="58">
        <v>12</v>
      </c>
      <c r="L32" s="58">
        <v>5.16</v>
      </c>
      <c r="M32" s="57">
        <v>0</v>
      </c>
      <c r="N32" s="58">
        <v>6</v>
      </c>
      <c r="O32" s="58">
        <v>2.58</v>
      </c>
      <c r="P32" s="57">
        <v>4</v>
      </c>
      <c r="Q32" s="59">
        <v>223.5</v>
      </c>
      <c r="R32" s="60">
        <v>96.19</v>
      </c>
    </row>
    <row r="33" spans="1:18" ht="13.5">
      <c r="A33" s="55">
        <v>27</v>
      </c>
      <c r="B33" s="56" t="s">
        <v>37</v>
      </c>
      <c r="C33" s="57">
        <v>4278.18267</v>
      </c>
      <c r="D33" s="58">
        <v>13</v>
      </c>
      <c r="E33" s="57">
        <v>3.04</v>
      </c>
      <c r="F33" s="58">
        <v>319.5</v>
      </c>
      <c r="G33" s="58">
        <v>74.68</v>
      </c>
      <c r="H33" s="57">
        <v>28</v>
      </c>
      <c r="I33" s="58">
        <v>56</v>
      </c>
      <c r="J33" s="57">
        <v>13.09</v>
      </c>
      <c r="K33" s="58">
        <v>22.5</v>
      </c>
      <c r="L33" s="58">
        <v>5.26</v>
      </c>
      <c r="M33" s="57">
        <v>0</v>
      </c>
      <c r="N33" s="58">
        <v>3.25</v>
      </c>
      <c r="O33" s="58">
        <v>0.76</v>
      </c>
      <c r="P33" s="57">
        <v>0.2</v>
      </c>
      <c r="Q33" s="59">
        <v>414.25</v>
      </c>
      <c r="R33" s="60">
        <v>96.83</v>
      </c>
    </row>
    <row r="34" spans="1:18" ht="13.5">
      <c r="A34" s="55">
        <v>28</v>
      </c>
      <c r="B34" s="56" t="s">
        <v>38</v>
      </c>
      <c r="C34" s="57">
        <v>1385.08243</v>
      </c>
      <c r="D34" s="58">
        <v>6</v>
      </c>
      <c r="E34" s="57">
        <v>4.33</v>
      </c>
      <c r="F34" s="58">
        <v>120.86</v>
      </c>
      <c r="G34" s="58">
        <v>87.26</v>
      </c>
      <c r="H34" s="57">
        <v>6.75</v>
      </c>
      <c r="I34" s="58">
        <v>24</v>
      </c>
      <c r="J34" s="57">
        <v>17.33</v>
      </c>
      <c r="K34" s="58">
        <v>7</v>
      </c>
      <c r="L34" s="58">
        <v>5.05</v>
      </c>
      <c r="M34" s="57">
        <v>0</v>
      </c>
      <c r="N34" s="58">
        <v>4.25</v>
      </c>
      <c r="O34" s="58">
        <v>3.07</v>
      </c>
      <c r="P34" s="57">
        <v>0.32</v>
      </c>
      <c r="Q34" s="59">
        <v>162.11</v>
      </c>
      <c r="R34" s="60">
        <v>117.04</v>
      </c>
    </row>
    <row r="35" spans="1:18" ht="15">
      <c r="A35" s="55">
        <v>29</v>
      </c>
      <c r="B35" s="56" t="s">
        <v>167</v>
      </c>
      <c r="C35" s="57">
        <v>185329.52339</v>
      </c>
      <c r="D35" s="58">
        <v>597.8499999999999</v>
      </c>
      <c r="E35" s="57">
        <v>3.23</v>
      </c>
      <c r="F35" s="58">
        <v>14442.11</v>
      </c>
      <c r="G35" s="58">
        <v>77.93</v>
      </c>
      <c r="H35" s="57">
        <v>1188.6599999999999</v>
      </c>
      <c r="I35" s="58">
        <v>2606.3900000000003</v>
      </c>
      <c r="J35" s="57">
        <v>14.06</v>
      </c>
      <c r="K35" s="58">
        <v>907.6400000000001</v>
      </c>
      <c r="L35" s="58">
        <v>4.9</v>
      </c>
      <c r="M35" s="57">
        <v>0.06</v>
      </c>
      <c r="N35" s="58">
        <v>357.66</v>
      </c>
      <c r="O35" s="58">
        <v>1.93</v>
      </c>
      <c r="P35" s="57">
        <v>11.11</v>
      </c>
      <c r="Q35" s="59">
        <v>18911.65</v>
      </c>
      <c r="R35" s="60">
        <v>102.04</v>
      </c>
    </row>
    <row r="36" spans="1:18" ht="13.5">
      <c r="A36" s="55">
        <v>30</v>
      </c>
      <c r="B36" s="56" t="s">
        <v>40</v>
      </c>
      <c r="C36" s="57">
        <v>11056.20953</v>
      </c>
      <c r="D36" s="58">
        <v>44</v>
      </c>
      <c r="E36" s="57">
        <v>3.98</v>
      </c>
      <c r="F36" s="58">
        <v>919.8499999999999</v>
      </c>
      <c r="G36" s="58">
        <v>83.2</v>
      </c>
      <c r="H36" s="57">
        <v>69.85</v>
      </c>
      <c r="I36" s="58">
        <v>221.5</v>
      </c>
      <c r="J36" s="57">
        <v>20.03</v>
      </c>
      <c r="K36" s="58">
        <v>52.00000000000001</v>
      </c>
      <c r="L36" s="58">
        <v>4.7</v>
      </c>
      <c r="M36" s="57">
        <v>0</v>
      </c>
      <c r="N36" s="58">
        <v>1.3</v>
      </c>
      <c r="O36" s="58">
        <v>0.12</v>
      </c>
      <c r="P36" s="57">
        <v>0</v>
      </c>
      <c r="Q36" s="59">
        <v>1238.6499999999999</v>
      </c>
      <c r="R36" s="60">
        <v>112.03</v>
      </c>
    </row>
    <row r="37" spans="1:18" ht="13.5">
      <c r="A37" s="55">
        <v>31</v>
      </c>
      <c r="B37" s="56" t="s">
        <v>41</v>
      </c>
      <c r="C37" s="57">
        <v>1988.89021</v>
      </c>
      <c r="D37" s="58">
        <v>7.7</v>
      </c>
      <c r="E37" s="57">
        <v>3.87</v>
      </c>
      <c r="F37" s="58">
        <v>146.67999999999998</v>
      </c>
      <c r="G37" s="58">
        <v>73.75</v>
      </c>
      <c r="H37" s="57">
        <v>10.01</v>
      </c>
      <c r="I37" s="58">
        <v>42.49</v>
      </c>
      <c r="J37" s="57">
        <v>21.36</v>
      </c>
      <c r="K37" s="58">
        <v>10.08</v>
      </c>
      <c r="L37" s="58">
        <v>5.07</v>
      </c>
      <c r="M37" s="57">
        <v>0</v>
      </c>
      <c r="N37" s="58">
        <v>3.54</v>
      </c>
      <c r="O37" s="58">
        <v>1.78</v>
      </c>
      <c r="P37" s="57">
        <v>0.21</v>
      </c>
      <c r="Q37" s="59">
        <v>210.48999999999995</v>
      </c>
      <c r="R37" s="60">
        <v>105.83</v>
      </c>
    </row>
    <row r="38" spans="1:18" ht="13.5">
      <c r="A38" s="55">
        <v>32</v>
      </c>
      <c r="B38" s="56" t="s">
        <v>42</v>
      </c>
      <c r="C38" s="57">
        <v>3523.95022</v>
      </c>
      <c r="D38" s="58">
        <v>10</v>
      </c>
      <c r="E38" s="57">
        <v>2.84</v>
      </c>
      <c r="F38" s="58">
        <v>259.41</v>
      </c>
      <c r="G38" s="58">
        <v>73.61</v>
      </c>
      <c r="H38" s="57">
        <v>15.73</v>
      </c>
      <c r="I38" s="58">
        <v>55</v>
      </c>
      <c r="J38" s="57">
        <v>15.61</v>
      </c>
      <c r="K38" s="58">
        <v>13</v>
      </c>
      <c r="L38" s="58">
        <v>3.69</v>
      </c>
      <c r="M38" s="57">
        <v>0</v>
      </c>
      <c r="N38" s="58">
        <v>7</v>
      </c>
      <c r="O38" s="58">
        <v>1.99</v>
      </c>
      <c r="P38" s="57">
        <v>0</v>
      </c>
      <c r="Q38" s="59">
        <v>344.41</v>
      </c>
      <c r="R38" s="60">
        <v>97.73</v>
      </c>
    </row>
    <row r="39" spans="1:18" ht="13.5">
      <c r="A39" s="55">
        <v>33</v>
      </c>
      <c r="B39" s="56" t="s">
        <v>43</v>
      </c>
      <c r="C39" s="57">
        <v>7347.51164</v>
      </c>
      <c r="D39" s="58">
        <v>30</v>
      </c>
      <c r="E39" s="57">
        <v>4.08</v>
      </c>
      <c r="F39" s="58">
        <v>566.89</v>
      </c>
      <c r="G39" s="58">
        <v>77.15</v>
      </c>
      <c r="H39" s="57">
        <v>50.49</v>
      </c>
      <c r="I39" s="58">
        <v>150.08</v>
      </c>
      <c r="J39" s="57">
        <v>20.43</v>
      </c>
      <c r="K39" s="58">
        <v>41.5</v>
      </c>
      <c r="L39" s="58">
        <v>5.65</v>
      </c>
      <c r="M39" s="57">
        <v>0</v>
      </c>
      <c r="N39" s="58">
        <v>27.06</v>
      </c>
      <c r="O39" s="58">
        <v>3.68</v>
      </c>
      <c r="P39" s="57">
        <v>0.5</v>
      </c>
      <c r="Q39" s="59">
        <v>815.53</v>
      </c>
      <c r="R39" s="60">
        <v>110.99</v>
      </c>
    </row>
    <row r="40" spans="1:18" ht="13.5">
      <c r="A40" s="55">
        <v>34</v>
      </c>
      <c r="B40" s="56" t="s">
        <v>44</v>
      </c>
      <c r="C40" s="57">
        <v>13053.24682</v>
      </c>
      <c r="D40" s="58">
        <v>50.12</v>
      </c>
      <c r="E40" s="57">
        <v>3.84</v>
      </c>
      <c r="F40" s="58">
        <v>987</v>
      </c>
      <c r="G40" s="58">
        <v>75.61</v>
      </c>
      <c r="H40" s="57">
        <v>82.06</v>
      </c>
      <c r="I40" s="58">
        <v>197.98000000000002</v>
      </c>
      <c r="J40" s="57">
        <v>15.17</v>
      </c>
      <c r="K40" s="58">
        <v>70.16</v>
      </c>
      <c r="L40" s="58">
        <v>5.37</v>
      </c>
      <c r="M40" s="57">
        <v>0.22</v>
      </c>
      <c r="N40" s="58">
        <v>7.14</v>
      </c>
      <c r="O40" s="58">
        <v>0.55</v>
      </c>
      <c r="P40" s="57">
        <v>0</v>
      </c>
      <c r="Q40" s="59">
        <v>1312.3999999999999</v>
      </c>
      <c r="R40" s="60">
        <v>100.54</v>
      </c>
    </row>
    <row r="41" spans="1:18" ht="13.5">
      <c r="A41" s="55">
        <v>35</v>
      </c>
      <c r="B41" s="56" t="s">
        <v>45</v>
      </c>
      <c r="C41" s="57">
        <v>2412.75721</v>
      </c>
      <c r="D41" s="58">
        <v>8.2</v>
      </c>
      <c r="E41" s="57">
        <v>3.4</v>
      </c>
      <c r="F41" s="58">
        <v>197.51</v>
      </c>
      <c r="G41" s="58">
        <v>81.86</v>
      </c>
      <c r="H41" s="57">
        <v>23.28</v>
      </c>
      <c r="I41" s="58">
        <v>53.8</v>
      </c>
      <c r="J41" s="57">
        <v>22.3</v>
      </c>
      <c r="K41" s="58">
        <v>11.79</v>
      </c>
      <c r="L41" s="58">
        <v>4.89</v>
      </c>
      <c r="M41" s="57">
        <v>0</v>
      </c>
      <c r="N41" s="58">
        <v>4.35</v>
      </c>
      <c r="O41" s="58">
        <v>1.8</v>
      </c>
      <c r="P41" s="57">
        <v>0</v>
      </c>
      <c r="Q41" s="59">
        <v>275.65</v>
      </c>
      <c r="R41" s="60">
        <v>114.25</v>
      </c>
    </row>
    <row r="42" spans="1:18" ht="13.5">
      <c r="A42" s="55">
        <v>36</v>
      </c>
      <c r="B42" s="56" t="s">
        <v>46</v>
      </c>
      <c r="C42" s="57">
        <v>5414.87365</v>
      </c>
      <c r="D42" s="58">
        <v>19.5</v>
      </c>
      <c r="E42" s="57">
        <v>3.6</v>
      </c>
      <c r="F42" s="58">
        <v>387.65000000000003</v>
      </c>
      <c r="G42" s="58">
        <v>71.59</v>
      </c>
      <c r="H42" s="57">
        <v>27.979999999999997</v>
      </c>
      <c r="I42" s="58">
        <v>53.83</v>
      </c>
      <c r="J42" s="57">
        <v>9.94</v>
      </c>
      <c r="K42" s="58">
        <v>23.1</v>
      </c>
      <c r="L42" s="58">
        <v>4.27</v>
      </c>
      <c r="M42" s="57">
        <v>0.05</v>
      </c>
      <c r="N42" s="58">
        <v>3.8</v>
      </c>
      <c r="O42" s="58">
        <v>0.7</v>
      </c>
      <c r="P42" s="57">
        <v>0.14</v>
      </c>
      <c r="Q42" s="59">
        <v>487.88000000000005</v>
      </c>
      <c r="R42" s="60">
        <v>90.1</v>
      </c>
    </row>
    <row r="43" spans="1:18" ht="13.5">
      <c r="A43" s="55">
        <v>37</v>
      </c>
      <c r="B43" s="56" t="s">
        <v>47</v>
      </c>
      <c r="C43" s="57">
        <v>2417.1891</v>
      </c>
      <c r="D43" s="58">
        <v>8</v>
      </c>
      <c r="E43" s="57">
        <v>3.31</v>
      </c>
      <c r="F43" s="58">
        <v>201.58</v>
      </c>
      <c r="G43" s="58">
        <v>83.39</v>
      </c>
      <c r="H43" s="57">
        <v>16.26</v>
      </c>
      <c r="I43" s="58">
        <v>34</v>
      </c>
      <c r="J43" s="57">
        <v>14.07</v>
      </c>
      <c r="K43" s="58">
        <v>13.75</v>
      </c>
      <c r="L43" s="58">
        <v>5.69</v>
      </c>
      <c r="M43" s="57">
        <v>0</v>
      </c>
      <c r="N43" s="58">
        <v>2.44</v>
      </c>
      <c r="O43" s="58">
        <v>1.01</v>
      </c>
      <c r="P43" s="57">
        <v>0</v>
      </c>
      <c r="Q43" s="59">
        <v>259.77</v>
      </c>
      <c r="R43" s="60">
        <v>107.47</v>
      </c>
    </row>
    <row r="44" spans="1:18" ht="13.5">
      <c r="A44" s="55">
        <v>38</v>
      </c>
      <c r="B44" s="56" t="s">
        <v>48</v>
      </c>
      <c r="C44" s="57">
        <v>1751.22859</v>
      </c>
      <c r="D44" s="58">
        <v>8.6</v>
      </c>
      <c r="E44" s="57">
        <v>4.91</v>
      </c>
      <c r="F44" s="58">
        <v>180.96</v>
      </c>
      <c r="G44" s="58">
        <v>103.33</v>
      </c>
      <c r="H44" s="57">
        <v>11.65</v>
      </c>
      <c r="I44" s="58">
        <v>26.18</v>
      </c>
      <c r="J44" s="57">
        <v>14.95</v>
      </c>
      <c r="K44" s="58">
        <v>10.870000000000001</v>
      </c>
      <c r="L44" s="58">
        <v>6.21</v>
      </c>
      <c r="M44" s="57">
        <v>0</v>
      </c>
      <c r="N44" s="58">
        <v>3.23</v>
      </c>
      <c r="O44" s="58">
        <v>1.84</v>
      </c>
      <c r="P44" s="57">
        <v>0</v>
      </c>
      <c r="Q44" s="59">
        <v>229.84</v>
      </c>
      <c r="R44" s="60">
        <v>131.25</v>
      </c>
    </row>
    <row r="45" spans="1:18" ht="13.5">
      <c r="A45" s="55">
        <v>39</v>
      </c>
      <c r="B45" s="56" t="s">
        <v>49</v>
      </c>
      <c r="C45" s="57">
        <v>3122.80852</v>
      </c>
      <c r="D45" s="58">
        <v>12</v>
      </c>
      <c r="E45" s="57">
        <v>3.84</v>
      </c>
      <c r="F45" s="58">
        <v>245</v>
      </c>
      <c r="G45" s="58">
        <v>78.46</v>
      </c>
      <c r="H45" s="57">
        <v>23.5</v>
      </c>
      <c r="I45" s="58">
        <v>67.25</v>
      </c>
      <c r="J45" s="57">
        <v>21.54</v>
      </c>
      <c r="K45" s="58">
        <v>14.35</v>
      </c>
      <c r="L45" s="58">
        <v>4.6</v>
      </c>
      <c r="M45" s="57">
        <v>0</v>
      </c>
      <c r="N45" s="58">
        <v>5</v>
      </c>
      <c r="O45" s="58">
        <v>1.6</v>
      </c>
      <c r="P45" s="57">
        <v>0</v>
      </c>
      <c r="Q45" s="59">
        <v>343.6</v>
      </c>
      <c r="R45" s="60">
        <v>110.03</v>
      </c>
    </row>
    <row r="46" spans="1:18" ht="15">
      <c r="A46" s="55">
        <v>40</v>
      </c>
      <c r="B46" s="56" t="s">
        <v>168</v>
      </c>
      <c r="C46" s="57">
        <v>2508.03364</v>
      </c>
      <c r="D46" s="58">
        <v>10</v>
      </c>
      <c r="E46" s="57">
        <v>3.99</v>
      </c>
      <c r="F46" s="58">
        <v>196.86</v>
      </c>
      <c r="G46" s="58">
        <v>78.49</v>
      </c>
      <c r="H46" s="57">
        <v>28</v>
      </c>
      <c r="I46" s="58">
        <v>43</v>
      </c>
      <c r="J46" s="57">
        <v>17.14</v>
      </c>
      <c r="K46" s="58">
        <v>10</v>
      </c>
      <c r="L46" s="58">
        <v>3.99</v>
      </c>
      <c r="M46" s="57">
        <v>0</v>
      </c>
      <c r="N46" s="58">
        <v>8</v>
      </c>
      <c r="O46" s="58">
        <v>3.19</v>
      </c>
      <c r="P46" s="57">
        <v>1.45</v>
      </c>
      <c r="Q46" s="59">
        <v>267.86</v>
      </c>
      <c r="R46" s="60">
        <v>106.8</v>
      </c>
    </row>
    <row r="47" spans="1:18" ht="13.5">
      <c r="A47" s="55">
        <v>41</v>
      </c>
      <c r="B47" s="56" t="s">
        <v>51</v>
      </c>
      <c r="C47" s="57">
        <v>5459.00588</v>
      </c>
      <c r="D47" s="58">
        <v>19</v>
      </c>
      <c r="E47" s="57">
        <v>3.48</v>
      </c>
      <c r="F47" s="58">
        <v>513</v>
      </c>
      <c r="G47" s="58">
        <v>93.97</v>
      </c>
      <c r="H47" s="57">
        <v>60</v>
      </c>
      <c r="I47" s="58">
        <v>155</v>
      </c>
      <c r="J47" s="57">
        <v>28.39</v>
      </c>
      <c r="K47" s="58">
        <v>18</v>
      </c>
      <c r="L47" s="58">
        <v>3.3</v>
      </c>
      <c r="M47" s="57">
        <v>0</v>
      </c>
      <c r="N47" s="58">
        <v>18</v>
      </c>
      <c r="O47" s="58">
        <v>3.3</v>
      </c>
      <c r="P47" s="57">
        <v>0</v>
      </c>
      <c r="Q47" s="59">
        <v>723</v>
      </c>
      <c r="R47" s="60">
        <v>132.44</v>
      </c>
    </row>
    <row r="48" spans="1:18" ht="13.5">
      <c r="A48" s="55">
        <v>42</v>
      </c>
      <c r="B48" s="56" t="s">
        <v>52</v>
      </c>
      <c r="C48" s="57">
        <v>18001.04713</v>
      </c>
      <c r="D48" s="58">
        <v>61</v>
      </c>
      <c r="E48" s="57">
        <v>3.39</v>
      </c>
      <c r="F48" s="58">
        <v>1443.14</v>
      </c>
      <c r="G48" s="58">
        <v>80.17</v>
      </c>
      <c r="H48" s="57">
        <v>125</v>
      </c>
      <c r="I48" s="58">
        <v>270</v>
      </c>
      <c r="J48" s="57">
        <v>15</v>
      </c>
      <c r="K48" s="58">
        <v>75.6</v>
      </c>
      <c r="L48" s="58">
        <v>4.2</v>
      </c>
      <c r="M48" s="57">
        <v>0.06</v>
      </c>
      <c r="N48" s="58">
        <v>24.5</v>
      </c>
      <c r="O48" s="58">
        <v>1.36</v>
      </c>
      <c r="P48" s="57">
        <v>1.2</v>
      </c>
      <c r="Q48" s="59">
        <v>1874.2400000000002</v>
      </c>
      <c r="R48" s="60">
        <v>104.12</v>
      </c>
    </row>
    <row r="49" spans="1:18" ht="13.5">
      <c r="A49" s="55">
        <v>43</v>
      </c>
      <c r="B49" s="56" t="s">
        <v>53</v>
      </c>
      <c r="C49" s="57">
        <v>50627.50437</v>
      </c>
      <c r="D49" s="58">
        <v>181.39</v>
      </c>
      <c r="E49" s="57">
        <v>3.58</v>
      </c>
      <c r="F49" s="58">
        <v>3535.4700000000003</v>
      </c>
      <c r="G49" s="58">
        <v>69.83</v>
      </c>
      <c r="H49" s="57">
        <v>111</v>
      </c>
      <c r="I49" s="58">
        <v>593.1800000000001</v>
      </c>
      <c r="J49" s="57">
        <v>11.72</v>
      </c>
      <c r="K49" s="58">
        <v>224.20999999999998</v>
      </c>
      <c r="L49" s="58">
        <v>4.43</v>
      </c>
      <c r="M49" s="57">
        <v>0</v>
      </c>
      <c r="N49" s="58">
        <v>150</v>
      </c>
      <c r="O49" s="58">
        <v>2.96</v>
      </c>
      <c r="P49" s="57">
        <v>0</v>
      </c>
      <c r="Q49" s="59">
        <v>4684.250000000001</v>
      </c>
      <c r="R49" s="60">
        <v>92.52</v>
      </c>
    </row>
    <row r="50" spans="1:18" ht="13.5">
      <c r="A50" s="55">
        <v>44</v>
      </c>
      <c r="B50" s="56" t="s">
        <v>54</v>
      </c>
      <c r="C50" s="57">
        <v>7279.47459</v>
      </c>
      <c r="D50" s="58">
        <v>24.3</v>
      </c>
      <c r="E50" s="57">
        <v>3.34</v>
      </c>
      <c r="F50" s="58">
        <v>492.25</v>
      </c>
      <c r="G50" s="58">
        <v>67.62</v>
      </c>
      <c r="H50" s="57">
        <v>26.5</v>
      </c>
      <c r="I50" s="58">
        <v>143</v>
      </c>
      <c r="J50" s="57">
        <v>19.64</v>
      </c>
      <c r="K50" s="58">
        <v>37</v>
      </c>
      <c r="L50" s="58">
        <v>5.08</v>
      </c>
      <c r="M50" s="57">
        <v>0</v>
      </c>
      <c r="N50" s="58">
        <v>29</v>
      </c>
      <c r="O50" s="58">
        <v>3.98</v>
      </c>
      <c r="P50" s="57">
        <v>0</v>
      </c>
      <c r="Q50" s="59">
        <v>725.55</v>
      </c>
      <c r="R50" s="60">
        <v>99.67</v>
      </c>
    </row>
    <row r="51" spans="1:18" ht="13.5">
      <c r="A51" s="55">
        <v>45</v>
      </c>
      <c r="B51" s="56" t="s">
        <v>55</v>
      </c>
      <c r="C51" s="57">
        <v>197.69273</v>
      </c>
      <c r="D51" s="58">
        <v>2</v>
      </c>
      <c r="E51" s="57">
        <v>10.12</v>
      </c>
      <c r="F51" s="58">
        <v>26.5</v>
      </c>
      <c r="G51" s="58">
        <v>134.05</v>
      </c>
      <c r="H51" s="57">
        <v>12.75</v>
      </c>
      <c r="I51" s="58">
        <v>7</v>
      </c>
      <c r="J51" s="57">
        <v>35.41</v>
      </c>
      <c r="K51" s="58">
        <v>2</v>
      </c>
      <c r="L51" s="58">
        <v>10.12</v>
      </c>
      <c r="M51" s="57">
        <v>0</v>
      </c>
      <c r="N51" s="58">
        <v>0.15</v>
      </c>
      <c r="O51" s="58">
        <v>0.76</v>
      </c>
      <c r="P51" s="57">
        <v>0</v>
      </c>
      <c r="Q51" s="59">
        <v>37.65</v>
      </c>
      <c r="R51" s="60">
        <v>190.45</v>
      </c>
    </row>
    <row r="52" spans="1:18" ht="13.5">
      <c r="A52" s="55">
        <v>46</v>
      </c>
      <c r="B52" s="56" t="s">
        <v>56</v>
      </c>
      <c r="C52" s="57">
        <v>5334.62036</v>
      </c>
      <c r="D52" s="58">
        <v>20</v>
      </c>
      <c r="E52" s="57">
        <v>3.75</v>
      </c>
      <c r="F52" s="58">
        <v>368.55999999999995</v>
      </c>
      <c r="G52" s="58">
        <v>69.09</v>
      </c>
      <c r="H52" s="57">
        <v>32.81</v>
      </c>
      <c r="I52" s="58">
        <v>66</v>
      </c>
      <c r="J52" s="57">
        <v>12.37</v>
      </c>
      <c r="K52" s="58">
        <v>22</v>
      </c>
      <c r="L52" s="58">
        <v>4.12</v>
      </c>
      <c r="M52" s="57">
        <v>0</v>
      </c>
      <c r="N52" s="58">
        <v>7.5</v>
      </c>
      <c r="O52" s="58">
        <v>1.41</v>
      </c>
      <c r="P52" s="57">
        <v>0</v>
      </c>
      <c r="Q52" s="59">
        <v>484.05999999999995</v>
      </c>
      <c r="R52" s="60">
        <v>90.74</v>
      </c>
    </row>
    <row r="53" spans="1:18" ht="13.5">
      <c r="A53" s="55">
        <v>48</v>
      </c>
      <c r="B53" s="56" t="s">
        <v>57</v>
      </c>
      <c r="C53" s="57">
        <v>4240.60588</v>
      </c>
      <c r="D53" s="58">
        <v>12</v>
      </c>
      <c r="E53" s="57">
        <v>2.83</v>
      </c>
      <c r="F53" s="58">
        <v>295.96000000000004</v>
      </c>
      <c r="G53" s="58">
        <v>69.79</v>
      </c>
      <c r="H53" s="57">
        <v>32</v>
      </c>
      <c r="I53" s="58">
        <v>78</v>
      </c>
      <c r="J53" s="57">
        <v>18.39</v>
      </c>
      <c r="K53" s="58">
        <v>16.7</v>
      </c>
      <c r="L53" s="58">
        <v>3.94</v>
      </c>
      <c r="M53" s="57">
        <v>0</v>
      </c>
      <c r="N53" s="58">
        <v>2.4</v>
      </c>
      <c r="O53" s="58">
        <v>0.57</v>
      </c>
      <c r="P53" s="57">
        <v>0</v>
      </c>
      <c r="Q53" s="59">
        <v>405.06000000000006</v>
      </c>
      <c r="R53" s="60">
        <v>95.52</v>
      </c>
    </row>
    <row r="54" spans="1:18" ht="13.5">
      <c r="A54" s="55">
        <v>49</v>
      </c>
      <c r="B54" s="56" t="s">
        <v>58</v>
      </c>
      <c r="C54" s="57">
        <v>831.92311</v>
      </c>
      <c r="D54" s="58">
        <v>2.8</v>
      </c>
      <c r="E54" s="57">
        <v>3.37</v>
      </c>
      <c r="F54" s="58">
        <v>61.760000000000005</v>
      </c>
      <c r="G54" s="58">
        <v>74.24</v>
      </c>
      <c r="H54" s="57">
        <v>6.23</v>
      </c>
      <c r="I54" s="58">
        <v>9</v>
      </c>
      <c r="J54" s="57">
        <v>10.82</v>
      </c>
      <c r="K54" s="58">
        <v>5.3</v>
      </c>
      <c r="L54" s="58">
        <v>6.37</v>
      </c>
      <c r="M54" s="57">
        <v>0</v>
      </c>
      <c r="N54" s="58">
        <v>2.66</v>
      </c>
      <c r="O54" s="58">
        <v>3.2</v>
      </c>
      <c r="P54" s="57">
        <v>0.05</v>
      </c>
      <c r="Q54" s="59">
        <v>81.52</v>
      </c>
      <c r="R54" s="60">
        <v>97.99</v>
      </c>
    </row>
    <row r="55" spans="1:18" ht="13.5">
      <c r="A55" s="55">
        <v>50</v>
      </c>
      <c r="B55" s="56" t="s">
        <v>59</v>
      </c>
      <c r="C55" s="57">
        <v>2153.34918</v>
      </c>
      <c r="D55" s="58">
        <v>8.2</v>
      </c>
      <c r="E55" s="57">
        <v>3.81</v>
      </c>
      <c r="F55" s="58">
        <v>164.78</v>
      </c>
      <c r="G55" s="58">
        <v>76.52</v>
      </c>
      <c r="H55" s="57">
        <v>5.2</v>
      </c>
      <c r="I55" s="58">
        <v>36.2</v>
      </c>
      <c r="J55" s="57">
        <v>16.81</v>
      </c>
      <c r="K55" s="58">
        <v>8.1</v>
      </c>
      <c r="L55" s="58">
        <v>3.76</v>
      </c>
      <c r="M55" s="57">
        <v>0</v>
      </c>
      <c r="N55" s="58">
        <v>2.3</v>
      </c>
      <c r="O55" s="58">
        <v>1.07</v>
      </c>
      <c r="P55" s="57">
        <v>0</v>
      </c>
      <c r="Q55" s="59">
        <v>219.57999999999998</v>
      </c>
      <c r="R55" s="60">
        <v>101.97</v>
      </c>
    </row>
    <row r="56" spans="1:18" ht="13.5">
      <c r="A56" s="55">
        <v>51</v>
      </c>
      <c r="B56" s="56" t="s">
        <v>60</v>
      </c>
      <c r="C56" s="57">
        <v>1122.5326</v>
      </c>
      <c r="D56" s="58">
        <v>7.4</v>
      </c>
      <c r="E56" s="57">
        <v>6.59</v>
      </c>
      <c r="F56" s="58">
        <v>100</v>
      </c>
      <c r="G56" s="58">
        <v>89.08</v>
      </c>
      <c r="H56" s="57">
        <v>18</v>
      </c>
      <c r="I56" s="58">
        <v>20</v>
      </c>
      <c r="J56" s="57">
        <v>17.82</v>
      </c>
      <c r="K56" s="58">
        <v>9.5</v>
      </c>
      <c r="L56" s="58">
        <v>8.46</v>
      </c>
      <c r="M56" s="57">
        <v>0</v>
      </c>
      <c r="N56" s="58">
        <v>3.5</v>
      </c>
      <c r="O56" s="58">
        <v>3.12</v>
      </c>
      <c r="P56" s="57">
        <v>0</v>
      </c>
      <c r="Q56" s="59">
        <v>140.4</v>
      </c>
      <c r="R56" s="60">
        <v>125.07</v>
      </c>
    </row>
    <row r="57" spans="1:18" ht="13.5">
      <c r="A57" s="55">
        <v>52</v>
      </c>
      <c r="B57" s="56" t="s">
        <v>61</v>
      </c>
      <c r="C57" s="57">
        <v>3332.86862</v>
      </c>
      <c r="D57" s="58">
        <v>11.75</v>
      </c>
      <c r="E57" s="57">
        <v>3.53</v>
      </c>
      <c r="F57" s="58">
        <v>289.76</v>
      </c>
      <c r="G57" s="58">
        <v>86.94</v>
      </c>
      <c r="H57" s="57">
        <v>30.33</v>
      </c>
      <c r="I57" s="58">
        <v>58</v>
      </c>
      <c r="J57" s="57">
        <v>17.4</v>
      </c>
      <c r="K57" s="58">
        <v>20</v>
      </c>
      <c r="L57" s="58">
        <v>6</v>
      </c>
      <c r="M57" s="57">
        <v>0</v>
      </c>
      <c r="N57" s="58">
        <v>8</v>
      </c>
      <c r="O57" s="58">
        <v>2.4</v>
      </c>
      <c r="P57" s="57">
        <v>3.84</v>
      </c>
      <c r="Q57" s="59">
        <v>387.51</v>
      </c>
      <c r="R57" s="60">
        <v>116.27</v>
      </c>
    </row>
    <row r="58" spans="1:18" ht="13.5">
      <c r="A58" s="55">
        <v>53</v>
      </c>
      <c r="B58" s="56" t="s">
        <v>62</v>
      </c>
      <c r="C58" s="57">
        <v>73708.70767</v>
      </c>
      <c r="D58" s="58">
        <v>234</v>
      </c>
      <c r="E58" s="57">
        <v>3.17</v>
      </c>
      <c r="F58" s="58">
        <v>5347.36</v>
      </c>
      <c r="G58" s="58">
        <v>72.55</v>
      </c>
      <c r="H58" s="57">
        <v>486.58000000000004</v>
      </c>
      <c r="I58" s="58">
        <v>1323.25</v>
      </c>
      <c r="J58" s="57">
        <v>17.95</v>
      </c>
      <c r="K58" s="58">
        <v>304.5</v>
      </c>
      <c r="L58" s="58">
        <v>4.13</v>
      </c>
      <c r="M58" s="57">
        <v>0</v>
      </c>
      <c r="N58" s="58">
        <v>46.13</v>
      </c>
      <c r="O58" s="58">
        <v>0.63</v>
      </c>
      <c r="P58" s="57">
        <v>0.3</v>
      </c>
      <c r="Q58" s="59">
        <v>7255.24</v>
      </c>
      <c r="R58" s="60">
        <v>98.43</v>
      </c>
    </row>
    <row r="59" spans="1:18" ht="13.5">
      <c r="A59" s="55">
        <v>54</v>
      </c>
      <c r="B59" s="56" t="s">
        <v>63</v>
      </c>
      <c r="C59" s="57">
        <v>4713.70958</v>
      </c>
      <c r="D59" s="58">
        <v>17</v>
      </c>
      <c r="E59" s="57">
        <v>3.61</v>
      </c>
      <c r="F59" s="58">
        <v>378.83</v>
      </c>
      <c r="G59" s="58">
        <v>80.37</v>
      </c>
      <c r="H59" s="57">
        <v>35.64</v>
      </c>
      <c r="I59" s="58">
        <v>85</v>
      </c>
      <c r="J59" s="57">
        <v>18.03</v>
      </c>
      <c r="K59" s="58">
        <v>20</v>
      </c>
      <c r="L59" s="58">
        <v>4.24</v>
      </c>
      <c r="M59" s="57">
        <v>0</v>
      </c>
      <c r="N59" s="58">
        <v>9</v>
      </c>
      <c r="O59" s="58">
        <v>1.91</v>
      </c>
      <c r="P59" s="57">
        <v>0</v>
      </c>
      <c r="Q59" s="59">
        <v>509.83</v>
      </c>
      <c r="R59" s="60">
        <v>108.16</v>
      </c>
    </row>
    <row r="60" spans="1:18" ht="13.5">
      <c r="A60" s="55">
        <v>55</v>
      </c>
      <c r="B60" s="56" t="s">
        <v>64</v>
      </c>
      <c r="C60" s="57">
        <v>1579.64323</v>
      </c>
      <c r="D60" s="58">
        <v>6.25</v>
      </c>
      <c r="E60" s="57">
        <v>3.96</v>
      </c>
      <c r="F60" s="58">
        <v>126.7</v>
      </c>
      <c r="G60" s="58">
        <v>80.21</v>
      </c>
      <c r="H60" s="57">
        <v>10.7</v>
      </c>
      <c r="I60" s="58">
        <v>30.5</v>
      </c>
      <c r="J60" s="57">
        <v>19.31</v>
      </c>
      <c r="K60" s="58">
        <v>9</v>
      </c>
      <c r="L60" s="58">
        <v>5.7</v>
      </c>
      <c r="M60" s="57">
        <v>0</v>
      </c>
      <c r="N60" s="58">
        <v>5.3</v>
      </c>
      <c r="O60" s="58">
        <v>3.36</v>
      </c>
      <c r="P60" s="57">
        <v>0.43</v>
      </c>
      <c r="Q60" s="59">
        <v>177.75</v>
      </c>
      <c r="R60" s="60">
        <v>112.53</v>
      </c>
    </row>
    <row r="61" spans="1:18" ht="13.5">
      <c r="A61" s="55">
        <v>56</v>
      </c>
      <c r="B61" s="56" t="s">
        <v>65</v>
      </c>
      <c r="C61" s="57">
        <v>1782.25579</v>
      </c>
      <c r="D61" s="58">
        <v>8</v>
      </c>
      <c r="E61" s="57">
        <v>4.49</v>
      </c>
      <c r="F61" s="58">
        <v>154.18</v>
      </c>
      <c r="G61" s="58">
        <v>86.51</v>
      </c>
      <c r="H61" s="57">
        <v>17</v>
      </c>
      <c r="I61" s="58">
        <v>41</v>
      </c>
      <c r="J61" s="57">
        <v>23</v>
      </c>
      <c r="K61" s="58">
        <v>7.1</v>
      </c>
      <c r="L61" s="58">
        <v>3.98</v>
      </c>
      <c r="M61" s="57">
        <v>0</v>
      </c>
      <c r="N61" s="58">
        <v>7</v>
      </c>
      <c r="O61" s="58">
        <v>3.93</v>
      </c>
      <c r="P61" s="57">
        <v>0</v>
      </c>
      <c r="Q61" s="59">
        <v>217.28</v>
      </c>
      <c r="R61" s="60">
        <v>121.91</v>
      </c>
    </row>
    <row r="62" spans="1:18" ht="13.5">
      <c r="A62" s="55">
        <v>57</v>
      </c>
      <c r="B62" s="56" t="s">
        <v>66</v>
      </c>
      <c r="C62" s="57">
        <v>1110.84205</v>
      </c>
      <c r="D62" s="58">
        <v>6</v>
      </c>
      <c r="E62" s="57">
        <v>5.4</v>
      </c>
      <c r="F62" s="58">
        <v>98.2</v>
      </c>
      <c r="G62" s="58">
        <v>88.4</v>
      </c>
      <c r="H62" s="57">
        <v>14.5</v>
      </c>
      <c r="I62" s="58">
        <v>31.5</v>
      </c>
      <c r="J62" s="57">
        <v>28.36</v>
      </c>
      <c r="K62" s="58">
        <v>5.9</v>
      </c>
      <c r="L62" s="58">
        <v>5.31</v>
      </c>
      <c r="M62" s="57">
        <v>0</v>
      </c>
      <c r="N62" s="58">
        <v>0</v>
      </c>
      <c r="O62" s="58">
        <v>0</v>
      </c>
      <c r="P62" s="57">
        <v>0</v>
      </c>
      <c r="Q62" s="59">
        <v>141.6</v>
      </c>
      <c r="R62" s="60">
        <v>127.47</v>
      </c>
    </row>
    <row r="63" spans="1:18" ht="13.5">
      <c r="A63" s="55">
        <v>58</v>
      </c>
      <c r="B63" s="56" t="s">
        <v>67</v>
      </c>
      <c r="C63" s="57">
        <v>4543.62552</v>
      </c>
      <c r="D63" s="58">
        <v>17.75</v>
      </c>
      <c r="E63" s="57">
        <v>3.91</v>
      </c>
      <c r="F63" s="58">
        <v>360.2</v>
      </c>
      <c r="G63" s="58">
        <v>79.28</v>
      </c>
      <c r="H63" s="57">
        <v>22.189999999999998</v>
      </c>
      <c r="I63" s="58">
        <v>87.5</v>
      </c>
      <c r="J63" s="57">
        <v>19.26</v>
      </c>
      <c r="K63" s="58">
        <v>20</v>
      </c>
      <c r="L63" s="58">
        <v>4.4</v>
      </c>
      <c r="M63" s="57">
        <v>0</v>
      </c>
      <c r="N63" s="58">
        <v>15</v>
      </c>
      <c r="O63" s="58">
        <v>3.3</v>
      </c>
      <c r="P63" s="57">
        <v>0.75</v>
      </c>
      <c r="Q63" s="59">
        <v>500.45</v>
      </c>
      <c r="R63" s="60">
        <v>110.14</v>
      </c>
    </row>
    <row r="64" spans="1:18" ht="13.5">
      <c r="A64" s="55">
        <v>59</v>
      </c>
      <c r="B64" s="56" t="s">
        <v>68</v>
      </c>
      <c r="C64" s="57">
        <v>1194.84487</v>
      </c>
      <c r="D64" s="58">
        <v>5</v>
      </c>
      <c r="E64" s="57">
        <v>4.18</v>
      </c>
      <c r="F64" s="58">
        <v>98.35</v>
      </c>
      <c r="G64" s="58">
        <v>82.31</v>
      </c>
      <c r="H64" s="57">
        <v>7.5</v>
      </c>
      <c r="I64" s="58">
        <v>16.5</v>
      </c>
      <c r="J64" s="57">
        <v>13.81</v>
      </c>
      <c r="K64" s="58">
        <v>4</v>
      </c>
      <c r="L64" s="58">
        <v>3.35</v>
      </c>
      <c r="M64" s="57">
        <v>0</v>
      </c>
      <c r="N64" s="58">
        <v>2.5</v>
      </c>
      <c r="O64" s="58">
        <v>2.09</v>
      </c>
      <c r="P64" s="57">
        <v>0</v>
      </c>
      <c r="Q64" s="59">
        <v>126.35</v>
      </c>
      <c r="R64" s="60">
        <v>105.75</v>
      </c>
    </row>
    <row r="65" spans="1:18" ht="13.5">
      <c r="A65" s="55">
        <v>60</v>
      </c>
      <c r="B65" s="56" t="s">
        <v>69</v>
      </c>
      <c r="C65" s="57">
        <v>9640.0739</v>
      </c>
      <c r="D65" s="58">
        <v>34</v>
      </c>
      <c r="E65" s="57">
        <v>3.53</v>
      </c>
      <c r="F65" s="58">
        <v>730.81</v>
      </c>
      <c r="G65" s="58">
        <v>75.81</v>
      </c>
      <c r="H65" s="57">
        <v>48.44</v>
      </c>
      <c r="I65" s="58">
        <v>182.31</v>
      </c>
      <c r="J65" s="57">
        <v>18.91</v>
      </c>
      <c r="K65" s="58">
        <v>48.5</v>
      </c>
      <c r="L65" s="58">
        <v>5.03</v>
      </c>
      <c r="M65" s="57">
        <v>0.77</v>
      </c>
      <c r="N65" s="58">
        <v>14.53</v>
      </c>
      <c r="O65" s="58">
        <v>1.51</v>
      </c>
      <c r="P65" s="57">
        <v>0.36</v>
      </c>
      <c r="Q65" s="59">
        <v>1010.15</v>
      </c>
      <c r="R65" s="60">
        <v>104.79</v>
      </c>
    </row>
    <row r="66" spans="1:18" ht="13.5">
      <c r="A66" s="55">
        <v>62</v>
      </c>
      <c r="B66" s="56" t="s">
        <v>70</v>
      </c>
      <c r="C66" s="57">
        <v>1919.96519</v>
      </c>
      <c r="D66" s="58">
        <v>9.5</v>
      </c>
      <c r="E66" s="57">
        <v>4.95</v>
      </c>
      <c r="F66" s="58">
        <v>155.27</v>
      </c>
      <c r="G66" s="58">
        <v>80.87</v>
      </c>
      <c r="H66" s="57">
        <v>11.399999999999999</v>
      </c>
      <c r="I66" s="58">
        <v>26</v>
      </c>
      <c r="J66" s="57">
        <v>13.54</v>
      </c>
      <c r="K66" s="58">
        <v>10</v>
      </c>
      <c r="L66" s="58">
        <v>5.21</v>
      </c>
      <c r="M66" s="57">
        <v>0.05</v>
      </c>
      <c r="N66" s="58">
        <v>6</v>
      </c>
      <c r="O66" s="58">
        <v>3.13</v>
      </c>
      <c r="P66" s="57">
        <v>0.1</v>
      </c>
      <c r="Q66" s="59">
        <v>206.77</v>
      </c>
      <c r="R66" s="60">
        <v>107.69</v>
      </c>
    </row>
    <row r="67" spans="1:18" ht="13.5">
      <c r="A67" s="55">
        <v>63</v>
      </c>
      <c r="B67" s="56" t="s">
        <v>71</v>
      </c>
      <c r="C67" s="57">
        <v>2930.78608</v>
      </c>
      <c r="D67" s="58">
        <v>9</v>
      </c>
      <c r="E67" s="57">
        <v>3.07</v>
      </c>
      <c r="F67" s="58">
        <v>218.57999999999998</v>
      </c>
      <c r="G67" s="58">
        <v>74.58</v>
      </c>
      <c r="H67" s="57">
        <v>9.43</v>
      </c>
      <c r="I67" s="58">
        <v>56</v>
      </c>
      <c r="J67" s="57">
        <v>19.11</v>
      </c>
      <c r="K67" s="58">
        <v>11.000000000000002</v>
      </c>
      <c r="L67" s="58">
        <v>3.75</v>
      </c>
      <c r="M67" s="57">
        <v>0.01</v>
      </c>
      <c r="N67" s="58">
        <v>0.33</v>
      </c>
      <c r="O67" s="58">
        <v>0.11</v>
      </c>
      <c r="P67" s="57">
        <v>0</v>
      </c>
      <c r="Q67" s="59">
        <v>294.90999999999997</v>
      </c>
      <c r="R67" s="60">
        <v>100.62</v>
      </c>
    </row>
    <row r="68" spans="1:18" ht="13.5">
      <c r="A68" s="55">
        <v>65</v>
      </c>
      <c r="B68" s="56" t="s">
        <v>72</v>
      </c>
      <c r="C68" s="57">
        <v>1625.6569</v>
      </c>
      <c r="D68" s="58">
        <v>8</v>
      </c>
      <c r="E68" s="57">
        <v>4.92</v>
      </c>
      <c r="F68" s="58">
        <v>142.66</v>
      </c>
      <c r="G68" s="58">
        <v>87.76</v>
      </c>
      <c r="H68" s="57">
        <v>17.05</v>
      </c>
      <c r="I68" s="58">
        <v>23.88</v>
      </c>
      <c r="J68" s="57">
        <v>14.69</v>
      </c>
      <c r="K68" s="58">
        <v>9.5</v>
      </c>
      <c r="L68" s="58">
        <v>5.84</v>
      </c>
      <c r="M68" s="57">
        <v>0</v>
      </c>
      <c r="N68" s="58">
        <v>9.55</v>
      </c>
      <c r="O68" s="58">
        <v>5.87</v>
      </c>
      <c r="P68" s="57">
        <v>0.55</v>
      </c>
      <c r="Q68" s="59">
        <v>193.59</v>
      </c>
      <c r="R68" s="60">
        <v>119.08</v>
      </c>
    </row>
    <row r="69" spans="1:18" ht="13.5">
      <c r="A69" s="55">
        <v>66</v>
      </c>
      <c r="B69" s="56" t="s">
        <v>73</v>
      </c>
      <c r="C69" s="57">
        <v>1335.15536</v>
      </c>
      <c r="D69" s="58">
        <v>6.5</v>
      </c>
      <c r="E69" s="57">
        <v>4.87</v>
      </c>
      <c r="F69" s="58">
        <v>108.1</v>
      </c>
      <c r="G69" s="58">
        <v>80.96</v>
      </c>
      <c r="H69" s="57">
        <v>7.28</v>
      </c>
      <c r="I69" s="58">
        <v>24</v>
      </c>
      <c r="J69" s="57">
        <v>17.98</v>
      </c>
      <c r="K69" s="58">
        <v>7.1</v>
      </c>
      <c r="L69" s="58">
        <v>5.32</v>
      </c>
      <c r="M69" s="57">
        <v>0</v>
      </c>
      <c r="N69" s="58">
        <v>7</v>
      </c>
      <c r="O69" s="58">
        <v>5.24</v>
      </c>
      <c r="P69" s="57">
        <v>0</v>
      </c>
      <c r="Q69" s="59">
        <v>152.7</v>
      </c>
      <c r="R69" s="60">
        <v>114.37</v>
      </c>
    </row>
    <row r="70" spans="1:18" ht="13.5">
      <c r="A70" s="55">
        <v>67</v>
      </c>
      <c r="B70" s="56" t="s">
        <v>74</v>
      </c>
      <c r="C70" s="57">
        <v>2249.62042</v>
      </c>
      <c r="D70" s="58">
        <v>8.25</v>
      </c>
      <c r="E70" s="57">
        <v>3.67</v>
      </c>
      <c r="F70" s="58">
        <v>162</v>
      </c>
      <c r="G70" s="58">
        <v>72.01</v>
      </c>
      <c r="H70" s="57">
        <v>11.2</v>
      </c>
      <c r="I70" s="58">
        <v>19</v>
      </c>
      <c r="J70" s="57">
        <v>8.45</v>
      </c>
      <c r="K70" s="58">
        <v>11</v>
      </c>
      <c r="L70" s="58">
        <v>4.89</v>
      </c>
      <c r="M70" s="57">
        <v>0</v>
      </c>
      <c r="N70" s="58">
        <v>11.6</v>
      </c>
      <c r="O70" s="58">
        <v>5.16</v>
      </c>
      <c r="P70" s="57">
        <v>0</v>
      </c>
      <c r="Q70" s="59">
        <v>211.85</v>
      </c>
      <c r="R70" s="60">
        <v>94.17</v>
      </c>
    </row>
    <row r="71" spans="1:18" ht="13.5">
      <c r="A71" s="55">
        <v>68</v>
      </c>
      <c r="B71" s="56" t="s">
        <v>75</v>
      </c>
      <c r="C71" s="57">
        <v>5087.4639</v>
      </c>
      <c r="D71" s="58">
        <v>17</v>
      </c>
      <c r="E71" s="57">
        <v>3.34</v>
      </c>
      <c r="F71" s="58">
        <v>344.75</v>
      </c>
      <c r="G71" s="58">
        <v>67.76</v>
      </c>
      <c r="H71" s="57">
        <v>20.29</v>
      </c>
      <c r="I71" s="58">
        <v>49</v>
      </c>
      <c r="J71" s="57">
        <v>9.63</v>
      </c>
      <c r="K71" s="58">
        <v>25.42</v>
      </c>
      <c r="L71" s="58">
        <v>5</v>
      </c>
      <c r="M71" s="57">
        <v>0</v>
      </c>
      <c r="N71" s="58">
        <v>25</v>
      </c>
      <c r="O71" s="58">
        <v>4.91</v>
      </c>
      <c r="P71" s="57">
        <v>3.5</v>
      </c>
      <c r="Q71" s="59">
        <v>461.17</v>
      </c>
      <c r="R71" s="60">
        <v>90.65</v>
      </c>
    </row>
    <row r="72" spans="1:18" ht="13.5">
      <c r="A72" s="55">
        <v>69</v>
      </c>
      <c r="B72" s="56" t="s">
        <v>76</v>
      </c>
      <c r="C72" s="57">
        <v>3470.84147</v>
      </c>
      <c r="D72" s="58">
        <v>16</v>
      </c>
      <c r="E72" s="57">
        <v>4.61</v>
      </c>
      <c r="F72" s="58">
        <v>271.6</v>
      </c>
      <c r="G72" s="58">
        <v>78.25</v>
      </c>
      <c r="H72" s="57">
        <v>33.5</v>
      </c>
      <c r="I72" s="58">
        <v>86</v>
      </c>
      <c r="J72" s="57">
        <v>24.78</v>
      </c>
      <c r="K72" s="58">
        <v>17.5</v>
      </c>
      <c r="L72" s="58">
        <v>5.04</v>
      </c>
      <c r="M72" s="57">
        <v>0</v>
      </c>
      <c r="N72" s="58">
        <v>6</v>
      </c>
      <c r="O72" s="58">
        <v>1.73</v>
      </c>
      <c r="P72" s="57">
        <v>0</v>
      </c>
      <c r="Q72" s="59">
        <v>397.1</v>
      </c>
      <c r="R72" s="60">
        <v>114.41</v>
      </c>
    </row>
    <row r="73" spans="1:18" ht="13.5">
      <c r="A73" s="55">
        <v>70</v>
      </c>
      <c r="B73" s="56" t="s">
        <v>77</v>
      </c>
      <c r="C73" s="57">
        <v>2858.8572</v>
      </c>
      <c r="D73" s="58">
        <v>11.1</v>
      </c>
      <c r="E73" s="57">
        <v>3.88</v>
      </c>
      <c r="F73" s="58">
        <v>202.90000000000003</v>
      </c>
      <c r="G73" s="58">
        <v>70.97</v>
      </c>
      <c r="H73" s="57">
        <v>8.83</v>
      </c>
      <c r="I73" s="58">
        <v>57.42</v>
      </c>
      <c r="J73" s="57">
        <v>20.08</v>
      </c>
      <c r="K73" s="58">
        <v>10.530000000000001</v>
      </c>
      <c r="L73" s="58">
        <v>3.68</v>
      </c>
      <c r="M73" s="57">
        <v>0</v>
      </c>
      <c r="N73" s="58">
        <v>7.28</v>
      </c>
      <c r="O73" s="58">
        <v>2.55</v>
      </c>
      <c r="P73" s="57">
        <v>0</v>
      </c>
      <c r="Q73" s="59">
        <v>289.2300000000001</v>
      </c>
      <c r="R73" s="60">
        <v>101.17</v>
      </c>
    </row>
    <row r="74" spans="1:18" ht="13.5">
      <c r="A74" s="55">
        <v>71</v>
      </c>
      <c r="B74" s="56" t="s">
        <v>78</v>
      </c>
      <c r="C74" s="57">
        <v>9160.60929</v>
      </c>
      <c r="D74" s="58">
        <v>39.2</v>
      </c>
      <c r="E74" s="57">
        <v>4.28</v>
      </c>
      <c r="F74" s="58">
        <v>712.84</v>
      </c>
      <c r="G74" s="58">
        <v>77.82</v>
      </c>
      <c r="H74" s="57">
        <v>42.69</v>
      </c>
      <c r="I74" s="58">
        <v>141.49</v>
      </c>
      <c r="J74" s="57">
        <v>15.45</v>
      </c>
      <c r="K74" s="58">
        <v>46.81999999999999</v>
      </c>
      <c r="L74" s="58">
        <v>5.11</v>
      </c>
      <c r="M74" s="57">
        <v>0</v>
      </c>
      <c r="N74" s="58">
        <v>23.8</v>
      </c>
      <c r="O74" s="58">
        <v>2.6</v>
      </c>
      <c r="P74" s="57">
        <v>1.53</v>
      </c>
      <c r="Q74" s="59">
        <v>964.1500000000001</v>
      </c>
      <c r="R74" s="60">
        <v>105.25</v>
      </c>
    </row>
    <row r="75" spans="1:18" ht="13.5">
      <c r="A75" s="55">
        <v>72</v>
      </c>
      <c r="B75" s="56" t="s">
        <v>79</v>
      </c>
      <c r="C75" s="57">
        <v>4164.81045</v>
      </c>
      <c r="D75" s="58">
        <v>13</v>
      </c>
      <c r="E75" s="57">
        <v>3.12</v>
      </c>
      <c r="F75" s="58">
        <v>306</v>
      </c>
      <c r="G75" s="58">
        <v>73.47</v>
      </c>
      <c r="H75" s="57">
        <v>28.6</v>
      </c>
      <c r="I75" s="58">
        <v>74.6</v>
      </c>
      <c r="J75" s="57">
        <v>17.91</v>
      </c>
      <c r="K75" s="58">
        <v>18</v>
      </c>
      <c r="L75" s="58">
        <v>4.32</v>
      </c>
      <c r="M75" s="57">
        <v>0.26</v>
      </c>
      <c r="N75" s="58">
        <v>3.6</v>
      </c>
      <c r="O75" s="58">
        <v>0.86</v>
      </c>
      <c r="P75" s="57">
        <v>0</v>
      </c>
      <c r="Q75" s="59">
        <v>415.2</v>
      </c>
      <c r="R75" s="60">
        <v>99.69</v>
      </c>
    </row>
    <row r="76" spans="1:18" ht="13.5">
      <c r="A76" s="55">
        <v>73</v>
      </c>
      <c r="B76" s="56" t="s">
        <v>80</v>
      </c>
      <c r="C76" s="57">
        <v>2136.0393</v>
      </c>
      <c r="D76" s="58">
        <v>8.75</v>
      </c>
      <c r="E76" s="57">
        <v>4.1</v>
      </c>
      <c r="F76" s="58">
        <v>197</v>
      </c>
      <c r="G76" s="58">
        <v>92.23</v>
      </c>
      <c r="H76" s="57">
        <v>22</v>
      </c>
      <c r="I76" s="58">
        <v>31</v>
      </c>
      <c r="J76" s="57">
        <v>14.51</v>
      </c>
      <c r="K76" s="58">
        <v>8.95</v>
      </c>
      <c r="L76" s="58">
        <v>4.19</v>
      </c>
      <c r="M76" s="57">
        <v>0</v>
      </c>
      <c r="N76" s="58">
        <v>15</v>
      </c>
      <c r="O76" s="58">
        <v>7.02</v>
      </c>
      <c r="P76" s="57">
        <v>0</v>
      </c>
      <c r="Q76" s="59">
        <v>260.7</v>
      </c>
      <c r="R76" s="60">
        <v>122.05</v>
      </c>
    </row>
    <row r="77" spans="1:18" ht="13.5">
      <c r="A77" s="55">
        <v>74</v>
      </c>
      <c r="B77" s="56" t="s">
        <v>81</v>
      </c>
      <c r="C77" s="57">
        <v>6314.01784</v>
      </c>
      <c r="D77" s="58">
        <v>21</v>
      </c>
      <c r="E77" s="57">
        <v>3.33</v>
      </c>
      <c r="F77" s="58">
        <v>440.3</v>
      </c>
      <c r="G77" s="58">
        <v>69.73</v>
      </c>
      <c r="H77" s="57">
        <v>35.8</v>
      </c>
      <c r="I77" s="58">
        <v>60.5</v>
      </c>
      <c r="J77" s="57">
        <v>9.58</v>
      </c>
      <c r="K77" s="58">
        <v>27.25</v>
      </c>
      <c r="L77" s="58">
        <v>4.32</v>
      </c>
      <c r="M77" s="57">
        <v>0</v>
      </c>
      <c r="N77" s="58">
        <v>9</v>
      </c>
      <c r="O77" s="58">
        <v>1.43</v>
      </c>
      <c r="P77" s="57">
        <v>0</v>
      </c>
      <c r="Q77" s="59">
        <v>558.05</v>
      </c>
      <c r="R77" s="60">
        <v>88.38</v>
      </c>
    </row>
    <row r="78" spans="1:18" ht="13.5">
      <c r="A78" s="55">
        <v>75</v>
      </c>
      <c r="B78" s="56" t="s">
        <v>82</v>
      </c>
      <c r="C78" s="57">
        <v>84765.31277</v>
      </c>
      <c r="D78" s="58">
        <v>224.93</v>
      </c>
      <c r="E78" s="57">
        <v>2.65</v>
      </c>
      <c r="F78" s="58">
        <v>5015.49</v>
      </c>
      <c r="G78" s="58">
        <v>59.17</v>
      </c>
      <c r="H78" s="57">
        <v>243.70000000000002</v>
      </c>
      <c r="I78" s="58">
        <v>532.27</v>
      </c>
      <c r="J78" s="57">
        <v>6.28</v>
      </c>
      <c r="K78" s="58">
        <v>319.41999999999996</v>
      </c>
      <c r="L78" s="58">
        <v>3.77</v>
      </c>
      <c r="M78" s="57">
        <v>0.04</v>
      </c>
      <c r="N78" s="58">
        <v>46.7</v>
      </c>
      <c r="O78" s="58">
        <v>0.55</v>
      </c>
      <c r="P78" s="57">
        <v>1.82</v>
      </c>
      <c r="Q78" s="59">
        <v>6138.8099999999995</v>
      </c>
      <c r="R78" s="60">
        <v>72.42</v>
      </c>
    </row>
    <row r="79" spans="1:18" ht="13.5">
      <c r="A79" s="55">
        <v>77</v>
      </c>
      <c r="B79" s="56" t="s">
        <v>83</v>
      </c>
      <c r="C79" s="57">
        <v>4358.48839</v>
      </c>
      <c r="D79" s="58">
        <v>18</v>
      </c>
      <c r="E79" s="57">
        <v>4.13</v>
      </c>
      <c r="F79" s="58">
        <v>354.11</v>
      </c>
      <c r="G79" s="58">
        <v>81.25</v>
      </c>
      <c r="H79" s="57">
        <v>29.5</v>
      </c>
      <c r="I79" s="58">
        <v>86</v>
      </c>
      <c r="J79" s="57">
        <v>19.73</v>
      </c>
      <c r="K79" s="58">
        <v>22</v>
      </c>
      <c r="L79" s="58">
        <v>5.05</v>
      </c>
      <c r="M79" s="57">
        <v>0</v>
      </c>
      <c r="N79" s="58">
        <v>9.5</v>
      </c>
      <c r="O79" s="58">
        <v>2.18</v>
      </c>
      <c r="P79" s="57">
        <v>0</v>
      </c>
      <c r="Q79" s="59">
        <v>489.61</v>
      </c>
      <c r="R79" s="60">
        <v>112.33</v>
      </c>
    </row>
    <row r="80" spans="1:18" ht="13.5">
      <c r="A80" s="55">
        <v>78</v>
      </c>
      <c r="B80" s="56" t="s">
        <v>84</v>
      </c>
      <c r="C80" s="57">
        <v>908.80002</v>
      </c>
      <c r="D80" s="58">
        <v>4.1</v>
      </c>
      <c r="E80" s="57">
        <v>4.51</v>
      </c>
      <c r="F80" s="58">
        <v>76</v>
      </c>
      <c r="G80" s="58">
        <v>83.63</v>
      </c>
      <c r="H80" s="57">
        <v>9</v>
      </c>
      <c r="I80" s="58">
        <v>19.5</v>
      </c>
      <c r="J80" s="57">
        <v>21.46</v>
      </c>
      <c r="K80" s="58">
        <v>5.2</v>
      </c>
      <c r="L80" s="58">
        <v>5.72</v>
      </c>
      <c r="M80" s="57">
        <v>0</v>
      </c>
      <c r="N80" s="58">
        <v>1.6</v>
      </c>
      <c r="O80" s="58">
        <v>1.76</v>
      </c>
      <c r="P80" s="57">
        <v>0</v>
      </c>
      <c r="Q80" s="59">
        <v>106.39999999999999</v>
      </c>
      <c r="R80" s="60">
        <v>117.08</v>
      </c>
    </row>
    <row r="81" spans="1:18" ht="13.5">
      <c r="A81" s="55">
        <v>79</v>
      </c>
      <c r="B81" s="56" t="s">
        <v>85</v>
      </c>
      <c r="C81" s="57">
        <v>1128.70754</v>
      </c>
      <c r="D81" s="58">
        <v>6.66</v>
      </c>
      <c r="E81" s="57">
        <v>5.9</v>
      </c>
      <c r="F81" s="58">
        <v>90.53999999999999</v>
      </c>
      <c r="G81" s="58">
        <v>80.22</v>
      </c>
      <c r="H81" s="57">
        <v>4.53</v>
      </c>
      <c r="I81" s="58">
        <v>15.03</v>
      </c>
      <c r="J81" s="57">
        <v>13.32</v>
      </c>
      <c r="K81" s="58">
        <v>6</v>
      </c>
      <c r="L81" s="58">
        <v>5.32</v>
      </c>
      <c r="M81" s="57">
        <v>0</v>
      </c>
      <c r="N81" s="58">
        <v>1.3</v>
      </c>
      <c r="O81" s="58">
        <v>1.15</v>
      </c>
      <c r="P81" s="57">
        <v>0</v>
      </c>
      <c r="Q81" s="59">
        <v>119.52999999999999</v>
      </c>
      <c r="R81" s="60">
        <v>105.9</v>
      </c>
    </row>
    <row r="82" spans="1:18" ht="13.5">
      <c r="A82" s="55">
        <v>80</v>
      </c>
      <c r="B82" s="56" t="s">
        <v>86</v>
      </c>
      <c r="C82" s="57">
        <v>14173.6138</v>
      </c>
      <c r="D82" s="58">
        <v>51.540000000000006</v>
      </c>
      <c r="E82" s="57">
        <v>3.64</v>
      </c>
      <c r="F82" s="58">
        <v>1099.08</v>
      </c>
      <c r="G82" s="58">
        <v>77.54</v>
      </c>
      <c r="H82" s="57">
        <v>43.07</v>
      </c>
      <c r="I82" s="58">
        <v>278.13</v>
      </c>
      <c r="J82" s="57">
        <v>19.62</v>
      </c>
      <c r="K82" s="58">
        <v>73.36</v>
      </c>
      <c r="L82" s="58">
        <v>5.18</v>
      </c>
      <c r="M82" s="57">
        <v>0</v>
      </c>
      <c r="N82" s="58">
        <v>8.98</v>
      </c>
      <c r="O82" s="58">
        <v>0.63</v>
      </c>
      <c r="P82" s="57">
        <v>0</v>
      </c>
      <c r="Q82" s="59">
        <v>1511.09</v>
      </c>
      <c r="R82" s="60">
        <v>106.61</v>
      </c>
    </row>
    <row r="83" spans="1:18" ht="13.5">
      <c r="A83" s="55">
        <v>81</v>
      </c>
      <c r="B83" s="56" t="s">
        <v>87</v>
      </c>
      <c r="C83" s="57">
        <v>2773.00621</v>
      </c>
      <c r="D83" s="58">
        <v>11.4</v>
      </c>
      <c r="E83" s="57">
        <v>4.11</v>
      </c>
      <c r="F83" s="58">
        <v>233.55</v>
      </c>
      <c r="G83" s="58">
        <v>84.22</v>
      </c>
      <c r="H83" s="57">
        <v>14.5</v>
      </c>
      <c r="I83" s="58">
        <v>35.5</v>
      </c>
      <c r="J83" s="57">
        <v>12.8</v>
      </c>
      <c r="K83" s="58">
        <v>18</v>
      </c>
      <c r="L83" s="58">
        <v>6.49</v>
      </c>
      <c r="M83" s="57">
        <v>0</v>
      </c>
      <c r="N83" s="58">
        <v>8</v>
      </c>
      <c r="O83" s="58">
        <v>2.88</v>
      </c>
      <c r="P83" s="57">
        <v>0.65</v>
      </c>
      <c r="Q83" s="59">
        <v>306.45</v>
      </c>
      <c r="R83" s="60">
        <v>110.51</v>
      </c>
    </row>
    <row r="84" spans="1:18" ht="13.5">
      <c r="A84" s="55">
        <v>82</v>
      </c>
      <c r="B84" s="56" t="s">
        <v>88</v>
      </c>
      <c r="C84" s="57">
        <v>11008.71455</v>
      </c>
      <c r="D84" s="58">
        <v>46</v>
      </c>
      <c r="E84" s="57">
        <v>4.18</v>
      </c>
      <c r="F84" s="58">
        <v>881</v>
      </c>
      <c r="G84" s="58">
        <v>80.03</v>
      </c>
      <c r="H84" s="57">
        <v>55.480000000000004</v>
      </c>
      <c r="I84" s="58">
        <v>164</v>
      </c>
      <c r="J84" s="57">
        <v>14.9</v>
      </c>
      <c r="K84" s="58">
        <v>60.5</v>
      </c>
      <c r="L84" s="58">
        <v>5.5</v>
      </c>
      <c r="M84" s="57">
        <v>0.7</v>
      </c>
      <c r="N84" s="58">
        <v>23.95</v>
      </c>
      <c r="O84" s="58">
        <v>2.18</v>
      </c>
      <c r="P84" s="57">
        <v>0.03</v>
      </c>
      <c r="Q84" s="59">
        <v>1175.45</v>
      </c>
      <c r="R84" s="60">
        <v>106.77</v>
      </c>
    </row>
    <row r="85" spans="1:18" ht="13.5">
      <c r="A85" s="55">
        <v>83</v>
      </c>
      <c r="B85" s="56" t="s">
        <v>89</v>
      </c>
      <c r="C85" s="57">
        <v>4165.98917</v>
      </c>
      <c r="D85" s="58">
        <v>22</v>
      </c>
      <c r="E85" s="57">
        <v>5.28</v>
      </c>
      <c r="F85" s="58">
        <v>325.39</v>
      </c>
      <c r="G85" s="58">
        <v>78.11</v>
      </c>
      <c r="H85" s="57">
        <v>22.03</v>
      </c>
      <c r="I85" s="58">
        <v>56.83</v>
      </c>
      <c r="J85" s="57">
        <v>13.64</v>
      </c>
      <c r="K85" s="58">
        <v>19</v>
      </c>
      <c r="L85" s="58">
        <v>4.56</v>
      </c>
      <c r="M85" s="57">
        <v>0</v>
      </c>
      <c r="N85" s="58">
        <v>24.83</v>
      </c>
      <c r="O85" s="58">
        <v>5.96</v>
      </c>
      <c r="P85" s="57">
        <v>0</v>
      </c>
      <c r="Q85" s="59">
        <v>448.04999999999995</v>
      </c>
      <c r="R85" s="60">
        <v>107.55</v>
      </c>
    </row>
    <row r="86" spans="1:18" ht="13.5">
      <c r="A86" s="55">
        <v>84</v>
      </c>
      <c r="B86" s="56" t="s">
        <v>90</v>
      </c>
      <c r="C86" s="57">
        <v>3824.93133</v>
      </c>
      <c r="D86" s="58">
        <v>16</v>
      </c>
      <c r="E86" s="57">
        <v>4.18</v>
      </c>
      <c r="F86" s="58">
        <v>315</v>
      </c>
      <c r="G86" s="58">
        <v>82.35</v>
      </c>
      <c r="H86" s="57">
        <v>14</v>
      </c>
      <c r="I86" s="58">
        <v>26</v>
      </c>
      <c r="J86" s="57">
        <v>6.8</v>
      </c>
      <c r="K86" s="58">
        <v>10</v>
      </c>
      <c r="L86" s="58">
        <v>2.61</v>
      </c>
      <c r="M86" s="57">
        <v>0</v>
      </c>
      <c r="N86" s="58">
        <v>7</v>
      </c>
      <c r="O86" s="58">
        <v>1.83</v>
      </c>
      <c r="P86" s="57">
        <v>0</v>
      </c>
      <c r="Q86" s="59">
        <v>374</v>
      </c>
      <c r="R86" s="60">
        <v>97.78</v>
      </c>
    </row>
    <row r="87" spans="1:18" ht="13.5">
      <c r="A87" s="55">
        <v>85</v>
      </c>
      <c r="B87" s="56" t="s">
        <v>91</v>
      </c>
      <c r="C87" s="57">
        <v>6023.97693</v>
      </c>
      <c r="D87" s="58">
        <v>22</v>
      </c>
      <c r="E87" s="57">
        <v>3.65</v>
      </c>
      <c r="F87" s="58">
        <v>497.4</v>
      </c>
      <c r="G87" s="58">
        <v>82.57</v>
      </c>
      <c r="H87" s="57">
        <v>41</v>
      </c>
      <c r="I87" s="58">
        <v>117</v>
      </c>
      <c r="J87" s="57">
        <v>19.42</v>
      </c>
      <c r="K87" s="58">
        <v>24.5</v>
      </c>
      <c r="L87" s="58">
        <v>4.07</v>
      </c>
      <c r="M87" s="57">
        <v>0</v>
      </c>
      <c r="N87" s="58">
        <v>5</v>
      </c>
      <c r="O87" s="58">
        <v>0.83</v>
      </c>
      <c r="P87" s="57">
        <v>0.07</v>
      </c>
      <c r="Q87" s="59">
        <v>665.9</v>
      </c>
      <c r="R87" s="60">
        <v>110.54</v>
      </c>
    </row>
    <row r="88" spans="1:18" ht="13.5">
      <c r="A88" s="55">
        <v>86</v>
      </c>
      <c r="B88" s="56" t="s">
        <v>92</v>
      </c>
      <c r="C88" s="57">
        <v>4628.11931</v>
      </c>
      <c r="D88" s="58">
        <v>21.05</v>
      </c>
      <c r="E88" s="57">
        <v>4.55</v>
      </c>
      <c r="F88" s="58">
        <v>403.88</v>
      </c>
      <c r="G88" s="58">
        <v>87.27</v>
      </c>
      <c r="H88" s="57">
        <v>28.13</v>
      </c>
      <c r="I88" s="58">
        <v>58.599999999999994</v>
      </c>
      <c r="J88" s="57">
        <v>12.66</v>
      </c>
      <c r="K88" s="58">
        <v>21.270000000000003</v>
      </c>
      <c r="L88" s="58">
        <v>4.6</v>
      </c>
      <c r="M88" s="57">
        <v>0.03</v>
      </c>
      <c r="N88" s="58">
        <v>12.19</v>
      </c>
      <c r="O88" s="58">
        <v>2.63</v>
      </c>
      <c r="P88" s="57">
        <v>0.99</v>
      </c>
      <c r="Q88" s="59">
        <v>516.99</v>
      </c>
      <c r="R88" s="60">
        <v>111.71</v>
      </c>
    </row>
    <row r="89" spans="1:18" ht="13.5">
      <c r="A89" s="55">
        <v>87</v>
      </c>
      <c r="B89" s="56" t="s">
        <v>93</v>
      </c>
      <c r="C89" s="57">
        <v>2723.83895</v>
      </c>
      <c r="D89" s="58">
        <v>12</v>
      </c>
      <c r="E89" s="57">
        <v>4.41</v>
      </c>
      <c r="F89" s="58">
        <v>190.22</v>
      </c>
      <c r="G89" s="58">
        <v>69.84</v>
      </c>
      <c r="H89" s="57">
        <v>20.66</v>
      </c>
      <c r="I89" s="58">
        <v>31.46</v>
      </c>
      <c r="J89" s="57">
        <v>11.55</v>
      </c>
      <c r="K89" s="58">
        <v>15.5</v>
      </c>
      <c r="L89" s="58">
        <v>5.69</v>
      </c>
      <c r="M89" s="57">
        <v>0</v>
      </c>
      <c r="N89" s="58">
        <v>12.33</v>
      </c>
      <c r="O89" s="58">
        <v>4.53</v>
      </c>
      <c r="P89" s="57">
        <v>0</v>
      </c>
      <c r="Q89" s="59">
        <v>261.51</v>
      </c>
      <c r="R89" s="60">
        <v>96.01</v>
      </c>
    </row>
    <row r="90" spans="1:18" ht="13.5">
      <c r="A90" s="55">
        <v>88</v>
      </c>
      <c r="B90" s="56" t="s">
        <v>94</v>
      </c>
      <c r="C90" s="57">
        <v>23486.95979</v>
      </c>
      <c r="D90" s="58">
        <v>68.45</v>
      </c>
      <c r="E90" s="57">
        <v>2.91</v>
      </c>
      <c r="F90" s="58">
        <v>1565.2</v>
      </c>
      <c r="G90" s="58">
        <v>66.64</v>
      </c>
      <c r="H90" s="57">
        <v>116.35</v>
      </c>
      <c r="I90" s="58">
        <v>275.8</v>
      </c>
      <c r="J90" s="57">
        <v>11.74</v>
      </c>
      <c r="K90" s="58">
        <v>92.50999999999999</v>
      </c>
      <c r="L90" s="58">
        <v>3.94</v>
      </c>
      <c r="M90" s="57">
        <v>0.96</v>
      </c>
      <c r="N90" s="58">
        <v>14</v>
      </c>
      <c r="O90" s="58">
        <v>0.6</v>
      </c>
      <c r="P90" s="57">
        <v>1.37</v>
      </c>
      <c r="Q90" s="59">
        <v>2015.96</v>
      </c>
      <c r="R90" s="60">
        <v>85.83</v>
      </c>
    </row>
    <row r="91" spans="1:18" ht="13.5">
      <c r="A91" s="55">
        <v>89</v>
      </c>
      <c r="B91" s="56" t="s">
        <v>95</v>
      </c>
      <c r="C91" s="57">
        <v>27676.73005</v>
      </c>
      <c r="D91" s="58">
        <v>84.16</v>
      </c>
      <c r="E91" s="57">
        <v>3.04</v>
      </c>
      <c r="F91" s="58">
        <v>1830.19</v>
      </c>
      <c r="G91" s="58">
        <v>66.13</v>
      </c>
      <c r="H91" s="57">
        <v>89.53999999999999</v>
      </c>
      <c r="I91" s="58">
        <v>436.53999999999996</v>
      </c>
      <c r="J91" s="57">
        <v>15.77</v>
      </c>
      <c r="K91" s="58">
        <v>100.02999999999999</v>
      </c>
      <c r="L91" s="58">
        <v>3.61</v>
      </c>
      <c r="M91" s="57">
        <v>0.61</v>
      </c>
      <c r="N91" s="58">
        <v>64.59</v>
      </c>
      <c r="O91" s="58">
        <v>2.33</v>
      </c>
      <c r="P91" s="57">
        <v>2.19</v>
      </c>
      <c r="Q91" s="59">
        <v>2515.5099999999998</v>
      </c>
      <c r="R91" s="60">
        <v>90.89</v>
      </c>
    </row>
    <row r="92" spans="1:18" ht="13.5">
      <c r="A92" s="55">
        <v>90</v>
      </c>
      <c r="B92" s="56" t="s">
        <v>96</v>
      </c>
      <c r="C92" s="57">
        <v>861.91903</v>
      </c>
      <c r="D92" s="58">
        <v>6</v>
      </c>
      <c r="E92" s="57">
        <v>6.96</v>
      </c>
      <c r="F92" s="58">
        <v>109.08</v>
      </c>
      <c r="G92" s="58">
        <v>126.55</v>
      </c>
      <c r="H92" s="57">
        <v>6.7</v>
      </c>
      <c r="I92" s="58">
        <v>24</v>
      </c>
      <c r="J92" s="57">
        <v>27.84</v>
      </c>
      <c r="K92" s="58">
        <v>2.58</v>
      </c>
      <c r="L92" s="58">
        <v>2.99</v>
      </c>
      <c r="M92" s="57">
        <v>0</v>
      </c>
      <c r="N92" s="58">
        <v>4</v>
      </c>
      <c r="O92" s="58">
        <v>4.64</v>
      </c>
      <c r="P92" s="57">
        <v>0.57</v>
      </c>
      <c r="Q92" s="59">
        <v>145.66</v>
      </c>
      <c r="R92" s="60">
        <v>168.99</v>
      </c>
    </row>
    <row r="93" spans="1:18" ht="13.5">
      <c r="A93" s="55">
        <v>91</v>
      </c>
      <c r="B93" s="56" t="s">
        <v>97</v>
      </c>
      <c r="C93" s="57">
        <v>1071.407</v>
      </c>
      <c r="D93" s="58">
        <v>5.98</v>
      </c>
      <c r="E93" s="57">
        <v>5.58</v>
      </c>
      <c r="F93" s="58">
        <v>96.08</v>
      </c>
      <c r="G93" s="58">
        <v>89.68</v>
      </c>
      <c r="H93" s="57">
        <v>10.25</v>
      </c>
      <c r="I93" s="58">
        <v>28</v>
      </c>
      <c r="J93" s="57">
        <v>26.13</v>
      </c>
      <c r="K93" s="58">
        <v>6.48</v>
      </c>
      <c r="L93" s="58">
        <v>6.05</v>
      </c>
      <c r="M93" s="57">
        <v>0</v>
      </c>
      <c r="N93" s="58">
        <v>1.85</v>
      </c>
      <c r="O93" s="58">
        <v>1.73</v>
      </c>
      <c r="P93" s="57">
        <v>0</v>
      </c>
      <c r="Q93" s="59">
        <v>138.39</v>
      </c>
      <c r="R93" s="60">
        <v>129.17</v>
      </c>
    </row>
    <row r="94" spans="1:18" ht="13.5">
      <c r="A94" s="55">
        <v>92</v>
      </c>
      <c r="B94" s="56" t="s">
        <v>98</v>
      </c>
      <c r="C94" s="57">
        <v>6140.46419</v>
      </c>
      <c r="D94" s="58">
        <v>26</v>
      </c>
      <c r="E94" s="57">
        <v>4.23</v>
      </c>
      <c r="F94" s="58">
        <v>533.15</v>
      </c>
      <c r="G94" s="58">
        <v>86.83</v>
      </c>
      <c r="H94" s="57">
        <v>53</v>
      </c>
      <c r="I94" s="58">
        <v>63</v>
      </c>
      <c r="J94" s="57">
        <v>10.26</v>
      </c>
      <c r="K94" s="58">
        <v>31</v>
      </c>
      <c r="L94" s="58">
        <v>5.05</v>
      </c>
      <c r="M94" s="57">
        <v>0</v>
      </c>
      <c r="N94" s="58">
        <v>9</v>
      </c>
      <c r="O94" s="58">
        <v>1.47</v>
      </c>
      <c r="P94" s="57">
        <v>0.25</v>
      </c>
      <c r="Q94" s="59">
        <v>662.15</v>
      </c>
      <c r="R94" s="60">
        <v>107.83</v>
      </c>
    </row>
    <row r="95" spans="1:18" ht="13.5">
      <c r="A95" s="55">
        <v>93</v>
      </c>
      <c r="B95" s="56" t="s">
        <v>99</v>
      </c>
      <c r="C95" s="57">
        <v>5360.68384</v>
      </c>
      <c r="D95" s="58">
        <v>21</v>
      </c>
      <c r="E95" s="57">
        <v>3.92</v>
      </c>
      <c r="F95" s="58">
        <v>410.7</v>
      </c>
      <c r="G95" s="58">
        <v>76.61</v>
      </c>
      <c r="H95" s="57">
        <v>41.34</v>
      </c>
      <c r="I95" s="58">
        <v>106</v>
      </c>
      <c r="J95" s="57">
        <v>19.77</v>
      </c>
      <c r="K95" s="58">
        <v>20</v>
      </c>
      <c r="L95" s="58">
        <v>3.73</v>
      </c>
      <c r="M95" s="57">
        <v>0.01</v>
      </c>
      <c r="N95" s="58">
        <v>1</v>
      </c>
      <c r="O95" s="58">
        <v>0.19</v>
      </c>
      <c r="P95" s="57">
        <v>0.05</v>
      </c>
      <c r="Q95" s="59">
        <v>558.7</v>
      </c>
      <c r="R95" s="60">
        <v>104.22</v>
      </c>
    </row>
    <row r="96" spans="1:18" ht="13.5">
      <c r="A96" s="55">
        <v>94</v>
      </c>
      <c r="B96" s="56" t="s">
        <v>100</v>
      </c>
      <c r="C96" s="57">
        <v>7255.50344</v>
      </c>
      <c r="D96" s="58">
        <v>23.5</v>
      </c>
      <c r="E96" s="57">
        <v>3.24</v>
      </c>
      <c r="F96" s="58">
        <v>559.5</v>
      </c>
      <c r="G96" s="58">
        <v>77.11</v>
      </c>
      <c r="H96" s="57">
        <v>82</v>
      </c>
      <c r="I96" s="58">
        <v>45</v>
      </c>
      <c r="J96" s="57">
        <v>6.2</v>
      </c>
      <c r="K96" s="58">
        <v>33.8</v>
      </c>
      <c r="L96" s="58">
        <v>4.66</v>
      </c>
      <c r="M96" s="57">
        <v>0</v>
      </c>
      <c r="N96" s="58">
        <v>30</v>
      </c>
      <c r="O96" s="58">
        <v>4.13</v>
      </c>
      <c r="P96" s="57">
        <v>1.5</v>
      </c>
      <c r="Q96" s="59">
        <v>691.8</v>
      </c>
      <c r="R96" s="60">
        <v>95.35</v>
      </c>
    </row>
    <row r="97" spans="1:18" ht="13.5">
      <c r="A97" s="55">
        <v>95</v>
      </c>
      <c r="B97" s="56" t="s">
        <v>101</v>
      </c>
      <c r="C97" s="57">
        <v>1626.8687</v>
      </c>
      <c r="D97" s="58">
        <v>8</v>
      </c>
      <c r="E97" s="57">
        <v>4.92</v>
      </c>
      <c r="F97" s="58">
        <v>131.2</v>
      </c>
      <c r="G97" s="58">
        <v>80.65</v>
      </c>
      <c r="H97" s="57">
        <v>24</v>
      </c>
      <c r="I97" s="58">
        <v>34</v>
      </c>
      <c r="J97" s="57">
        <v>20.9</v>
      </c>
      <c r="K97" s="58">
        <v>9</v>
      </c>
      <c r="L97" s="58">
        <v>5.53</v>
      </c>
      <c r="M97" s="57">
        <v>0</v>
      </c>
      <c r="N97" s="58">
        <v>12</v>
      </c>
      <c r="O97" s="58">
        <v>7.38</v>
      </c>
      <c r="P97" s="57">
        <v>0</v>
      </c>
      <c r="Q97" s="59">
        <v>194.2</v>
      </c>
      <c r="R97" s="60">
        <v>119.37</v>
      </c>
    </row>
    <row r="98" spans="1:18" ht="13.5">
      <c r="A98" s="55">
        <v>96</v>
      </c>
      <c r="B98" s="56" t="s">
        <v>102</v>
      </c>
      <c r="C98" s="57">
        <v>6059.05023</v>
      </c>
      <c r="D98" s="58">
        <v>22</v>
      </c>
      <c r="E98" s="57">
        <v>3.63</v>
      </c>
      <c r="F98" s="58">
        <v>453</v>
      </c>
      <c r="G98" s="58">
        <v>74.76</v>
      </c>
      <c r="H98" s="57">
        <v>30.25</v>
      </c>
      <c r="I98" s="58">
        <v>138</v>
      </c>
      <c r="J98" s="57">
        <v>22.78</v>
      </c>
      <c r="K98" s="58">
        <v>28.3</v>
      </c>
      <c r="L98" s="58">
        <v>4.67</v>
      </c>
      <c r="M98" s="57">
        <v>0</v>
      </c>
      <c r="N98" s="58">
        <v>30</v>
      </c>
      <c r="O98" s="58">
        <v>4.95</v>
      </c>
      <c r="P98" s="57">
        <v>1.75</v>
      </c>
      <c r="Q98" s="59">
        <v>671.3</v>
      </c>
      <c r="R98" s="60">
        <v>110.79</v>
      </c>
    </row>
    <row r="99" spans="1:18" ht="13.5">
      <c r="A99" s="55">
        <v>97</v>
      </c>
      <c r="B99" s="56" t="s">
        <v>103</v>
      </c>
      <c r="C99" s="57">
        <v>4217.13149</v>
      </c>
      <c r="D99" s="58">
        <v>16.7</v>
      </c>
      <c r="E99" s="57">
        <v>3.96</v>
      </c>
      <c r="F99" s="58">
        <v>316.15</v>
      </c>
      <c r="G99" s="58">
        <v>74.97</v>
      </c>
      <c r="H99" s="57">
        <v>24.7</v>
      </c>
      <c r="I99" s="58">
        <v>55</v>
      </c>
      <c r="J99" s="57">
        <v>13.04</v>
      </c>
      <c r="K99" s="58">
        <v>22</v>
      </c>
      <c r="L99" s="58">
        <v>5.22</v>
      </c>
      <c r="M99" s="57">
        <v>0.37</v>
      </c>
      <c r="N99" s="58">
        <v>9.24</v>
      </c>
      <c r="O99" s="58">
        <v>2.19</v>
      </c>
      <c r="P99" s="57">
        <v>0.57</v>
      </c>
      <c r="Q99" s="59">
        <v>419.09</v>
      </c>
      <c r="R99" s="60">
        <v>99.38</v>
      </c>
    </row>
    <row r="100" spans="1:18" ht="13.5">
      <c r="A100" s="55">
        <v>98</v>
      </c>
      <c r="B100" s="56" t="s">
        <v>104</v>
      </c>
      <c r="C100" s="57">
        <v>12418.73866</v>
      </c>
      <c r="D100" s="58">
        <v>46</v>
      </c>
      <c r="E100" s="57">
        <v>3.7</v>
      </c>
      <c r="F100" s="58">
        <v>856.9999999999999</v>
      </c>
      <c r="G100" s="58">
        <v>69.01</v>
      </c>
      <c r="H100" s="57">
        <v>92.22999999999999</v>
      </c>
      <c r="I100" s="58">
        <v>261.25</v>
      </c>
      <c r="J100" s="57">
        <v>21.04</v>
      </c>
      <c r="K100" s="58">
        <v>51.95</v>
      </c>
      <c r="L100" s="58">
        <v>4.18</v>
      </c>
      <c r="M100" s="57">
        <v>0</v>
      </c>
      <c r="N100" s="58">
        <v>9.26</v>
      </c>
      <c r="O100" s="58">
        <v>0.75</v>
      </c>
      <c r="P100" s="57">
        <v>0</v>
      </c>
      <c r="Q100" s="59">
        <v>1225.4599999999998</v>
      </c>
      <c r="R100" s="60">
        <v>98.68</v>
      </c>
    </row>
    <row r="101" spans="1:18" ht="13.5">
      <c r="A101" s="61"/>
      <c r="B101" s="62" t="s">
        <v>105</v>
      </c>
      <c r="C101" s="63" t="s">
        <v>144</v>
      </c>
      <c r="D101" s="63"/>
      <c r="E101" s="63"/>
      <c r="F101" s="63"/>
      <c r="G101" s="63"/>
      <c r="H101" s="63"/>
      <c r="I101" s="63"/>
      <c r="J101" s="63"/>
      <c r="K101" s="63"/>
      <c r="L101" s="63"/>
      <c r="M101" s="63"/>
      <c r="N101" s="63"/>
      <c r="O101" s="63"/>
      <c r="P101" s="63"/>
      <c r="Q101" s="64"/>
      <c r="R101" s="65"/>
    </row>
    <row r="102" spans="1:18" ht="13.5">
      <c r="A102" s="55">
        <v>101</v>
      </c>
      <c r="B102" s="56" t="s">
        <v>106</v>
      </c>
      <c r="C102" s="57">
        <v>14257.18264</v>
      </c>
      <c r="D102" s="58">
        <v>59</v>
      </c>
      <c r="E102" s="57">
        <v>4.14</v>
      </c>
      <c r="F102" s="58">
        <v>1170.52</v>
      </c>
      <c r="G102" s="58">
        <v>82.1</v>
      </c>
      <c r="H102" s="57">
        <v>121.85</v>
      </c>
      <c r="I102" s="58">
        <v>198.85</v>
      </c>
      <c r="J102" s="57">
        <v>13.95</v>
      </c>
      <c r="K102" s="58">
        <v>80.9</v>
      </c>
      <c r="L102" s="58">
        <v>5.67</v>
      </c>
      <c r="M102" s="57">
        <v>1.3</v>
      </c>
      <c r="N102" s="58">
        <v>22</v>
      </c>
      <c r="O102" s="58">
        <v>1.54</v>
      </c>
      <c r="P102" s="57">
        <v>1.08</v>
      </c>
      <c r="Q102" s="59">
        <v>1531.27</v>
      </c>
      <c r="R102" s="60">
        <v>107.4</v>
      </c>
    </row>
    <row r="103" spans="1:18" ht="13.5">
      <c r="A103" s="55">
        <v>102</v>
      </c>
      <c r="B103" s="56" t="s">
        <v>107</v>
      </c>
      <c r="C103" s="57">
        <v>2288.58952</v>
      </c>
      <c r="D103" s="58">
        <v>9</v>
      </c>
      <c r="E103" s="57">
        <v>3.93</v>
      </c>
      <c r="F103" s="58">
        <v>201.52999999999997</v>
      </c>
      <c r="G103" s="58">
        <v>88.06</v>
      </c>
      <c r="H103" s="57">
        <v>13.75</v>
      </c>
      <c r="I103" s="58">
        <v>51.61</v>
      </c>
      <c r="J103" s="57">
        <v>22.55</v>
      </c>
      <c r="K103" s="58">
        <v>12.71</v>
      </c>
      <c r="L103" s="58">
        <v>5.55</v>
      </c>
      <c r="M103" s="57">
        <v>0</v>
      </c>
      <c r="N103" s="58">
        <v>17</v>
      </c>
      <c r="O103" s="58">
        <v>7.43</v>
      </c>
      <c r="P103" s="57">
        <v>0.03</v>
      </c>
      <c r="Q103" s="59">
        <v>291.84999999999997</v>
      </c>
      <c r="R103" s="60">
        <v>127.52</v>
      </c>
    </row>
    <row r="104" spans="1:18" ht="13.5">
      <c r="A104" s="55">
        <v>103</v>
      </c>
      <c r="B104" s="56" t="s">
        <v>108</v>
      </c>
      <c r="C104" s="57">
        <v>1026.54027</v>
      </c>
      <c r="D104" s="58">
        <v>7.25</v>
      </c>
      <c r="E104" s="57">
        <v>7.06</v>
      </c>
      <c r="F104" s="58">
        <v>90.5</v>
      </c>
      <c r="G104" s="58">
        <v>88.16</v>
      </c>
      <c r="H104" s="57">
        <v>14</v>
      </c>
      <c r="I104" s="58">
        <v>15.1</v>
      </c>
      <c r="J104" s="57">
        <v>14.71</v>
      </c>
      <c r="K104" s="58">
        <v>8.68</v>
      </c>
      <c r="L104" s="58">
        <v>8.46</v>
      </c>
      <c r="M104" s="57">
        <v>0</v>
      </c>
      <c r="N104" s="58">
        <v>5</v>
      </c>
      <c r="O104" s="58">
        <v>4.87</v>
      </c>
      <c r="P104" s="57">
        <v>0</v>
      </c>
      <c r="Q104" s="59">
        <v>126.53</v>
      </c>
      <c r="R104" s="60">
        <v>123.26</v>
      </c>
    </row>
    <row r="105" spans="1:18" ht="13.5">
      <c r="A105" s="55">
        <v>104</v>
      </c>
      <c r="B105" s="56" t="s">
        <v>109</v>
      </c>
      <c r="C105" s="57">
        <v>4204.2671</v>
      </c>
      <c r="D105" s="58">
        <v>24</v>
      </c>
      <c r="E105" s="57">
        <v>5.71</v>
      </c>
      <c r="F105" s="58">
        <v>374.06</v>
      </c>
      <c r="G105" s="58">
        <v>88.97</v>
      </c>
      <c r="H105" s="57">
        <v>36.660000000000004</v>
      </c>
      <c r="I105" s="58">
        <v>80.5</v>
      </c>
      <c r="J105" s="57">
        <v>19.15</v>
      </c>
      <c r="K105" s="58">
        <v>28</v>
      </c>
      <c r="L105" s="58">
        <v>6.66</v>
      </c>
      <c r="M105" s="57">
        <v>0</v>
      </c>
      <c r="N105" s="58">
        <v>45.38</v>
      </c>
      <c r="O105" s="58">
        <v>10.79</v>
      </c>
      <c r="P105" s="57">
        <v>1</v>
      </c>
      <c r="Q105" s="59">
        <v>551.94</v>
      </c>
      <c r="R105" s="60">
        <v>131.28</v>
      </c>
    </row>
    <row r="106" spans="1:18" ht="13.5">
      <c r="A106" s="55">
        <v>106</v>
      </c>
      <c r="B106" s="56" t="s">
        <v>110</v>
      </c>
      <c r="C106" s="57">
        <v>2762.31357</v>
      </c>
      <c r="D106" s="58">
        <v>8</v>
      </c>
      <c r="E106" s="57">
        <v>2.9</v>
      </c>
      <c r="F106" s="58">
        <v>259.75</v>
      </c>
      <c r="G106" s="58">
        <v>94.03</v>
      </c>
      <c r="H106" s="57">
        <v>55</v>
      </c>
      <c r="I106" s="58">
        <v>75</v>
      </c>
      <c r="J106" s="57">
        <v>27.15</v>
      </c>
      <c r="K106" s="58">
        <v>14</v>
      </c>
      <c r="L106" s="58">
        <v>5.07</v>
      </c>
      <c r="M106" s="57">
        <v>0</v>
      </c>
      <c r="N106" s="58">
        <v>2.75</v>
      </c>
      <c r="O106" s="58">
        <v>1</v>
      </c>
      <c r="P106" s="57">
        <v>0.35</v>
      </c>
      <c r="Q106" s="59">
        <v>359.5</v>
      </c>
      <c r="R106" s="60">
        <v>130.14</v>
      </c>
    </row>
    <row r="107" spans="1:18" ht="13.5">
      <c r="A107" s="55">
        <v>107</v>
      </c>
      <c r="B107" s="56" t="s">
        <v>111</v>
      </c>
      <c r="C107" s="57">
        <v>941.60456</v>
      </c>
      <c r="D107" s="58">
        <v>4.5</v>
      </c>
      <c r="E107" s="57">
        <v>4.78</v>
      </c>
      <c r="F107" s="58">
        <v>73.45</v>
      </c>
      <c r="G107" s="58">
        <v>78.01</v>
      </c>
      <c r="H107" s="57">
        <v>0</v>
      </c>
      <c r="I107" s="58">
        <v>21</v>
      </c>
      <c r="J107" s="57">
        <v>22.3</v>
      </c>
      <c r="K107" s="58">
        <v>4.75</v>
      </c>
      <c r="L107" s="58">
        <v>5.04</v>
      </c>
      <c r="M107" s="57">
        <v>0</v>
      </c>
      <c r="N107" s="58">
        <v>2</v>
      </c>
      <c r="O107" s="58">
        <v>2.12</v>
      </c>
      <c r="P107" s="57">
        <v>2</v>
      </c>
      <c r="Q107" s="59">
        <v>105.7</v>
      </c>
      <c r="R107" s="60">
        <v>112.26</v>
      </c>
    </row>
    <row r="108" spans="1:18" ht="13.5">
      <c r="A108" s="55">
        <v>108</v>
      </c>
      <c r="B108" s="56" t="s">
        <v>112</v>
      </c>
      <c r="C108" s="57">
        <v>6224.66894</v>
      </c>
      <c r="D108" s="58">
        <v>22.18</v>
      </c>
      <c r="E108" s="57">
        <v>3.56</v>
      </c>
      <c r="F108" s="58">
        <v>452.94</v>
      </c>
      <c r="G108" s="58">
        <v>72.77</v>
      </c>
      <c r="H108" s="57">
        <v>48.93</v>
      </c>
      <c r="I108" s="58">
        <v>113.67999999999999</v>
      </c>
      <c r="J108" s="57">
        <v>18.26</v>
      </c>
      <c r="K108" s="58">
        <v>26.45</v>
      </c>
      <c r="L108" s="58">
        <v>4.25</v>
      </c>
      <c r="M108" s="57">
        <v>0</v>
      </c>
      <c r="N108" s="58">
        <v>39.46</v>
      </c>
      <c r="O108" s="58">
        <v>6.34</v>
      </c>
      <c r="P108" s="57">
        <v>1.53</v>
      </c>
      <c r="Q108" s="59">
        <v>654.7099999999999</v>
      </c>
      <c r="R108" s="60">
        <v>105.18</v>
      </c>
    </row>
    <row r="109" spans="1:18" ht="13.5">
      <c r="A109" s="55">
        <v>109</v>
      </c>
      <c r="B109" s="56" t="s">
        <v>113</v>
      </c>
      <c r="C109" s="57">
        <v>2463.92649</v>
      </c>
      <c r="D109" s="58">
        <v>9.7</v>
      </c>
      <c r="E109" s="57">
        <v>3.94</v>
      </c>
      <c r="F109" s="58">
        <v>235.99999999999997</v>
      </c>
      <c r="G109" s="58">
        <v>95.78</v>
      </c>
      <c r="H109" s="57">
        <v>23.75</v>
      </c>
      <c r="I109" s="58">
        <v>63.35</v>
      </c>
      <c r="J109" s="57">
        <v>25.71</v>
      </c>
      <c r="K109" s="58">
        <v>16.35</v>
      </c>
      <c r="L109" s="58">
        <v>6.64</v>
      </c>
      <c r="M109" s="57">
        <v>0</v>
      </c>
      <c r="N109" s="58">
        <v>3</v>
      </c>
      <c r="O109" s="58">
        <v>1.22</v>
      </c>
      <c r="P109" s="57">
        <v>0.25</v>
      </c>
      <c r="Q109" s="59">
        <v>328.4</v>
      </c>
      <c r="R109" s="60">
        <v>133.28</v>
      </c>
    </row>
    <row r="110" spans="1:18" ht="13.5">
      <c r="A110" s="55">
        <v>110</v>
      </c>
      <c r="B110" s="56" t="s">
        <v>114</v>
      </c>
      <c r="C110" s="57">
        <v>3454.02336</v>
      </c>
      <c r="D110" s="58">
        <v>12</v>
      </c>
      <c r="E110" s="57">
        <v>3.47</v>
      </c>
      <c r="F110" s="58">
        <v>267.5</v>
      </c>
      <c r="G110" s="58">
        <v>77.45</v>
      </c>
      <c r="H110" s="57">
        <v>53.5</v>
      </c>
      <c r="I110" s="58">
        <v>82.5</v>
      </c>
      <c r="J110" s="57">
        <v>23.89</v>
      </c>
      <c r="K110" s="58">
        <v>16</v>
      </c>
      <c r="L110" s="58">
        <v>4.63</v>
      </c>
      <c r="M110" s="57">
        <v>0</v>
      </c>
      <c r="N110" s="58">
        <v>26</v>
      </c>
      <c r="O110" s="58">
        <v>7.53</v>
      </c>
      <c r="P110" s="57">
        <v>3</v>
      </c>
      <c r="Q110" s="59">
        <v>404</v>
      </c>
      <c r="R110" s="60">
        <v>116.97</v>
      </c>
    </row>
    <row r="111" spans="1:18" ht="13.5">
      <c r="A111" s="55">
        <v>111</v>
      </c>
      <c r="B111" s="56" t="s">
        <v>115</v>
      </c>
      <c r="C111" s="57">
        <v>1350.69407</v>
      </c>
      <c r="D111" s="58">
        <v>6</v>
      </c>
      <c r="E111" s="57">
        <v>4.44</v>
      </c>
      <c r="F111" s="58">
        <v>102.8</v>
      </c>
      <c r="G111" s="58">
        <v>76.11</v>
      </c>
      <c r="H111" s="57">
        <v>7.6</v>
      </c>
      <c r="I111" s="58">
        <v>20.36</v>
      </c>
      <c r="J111" s="57">
        <v>15.07</v>
      </c>
      <c r="K111" s="58">
        <v>5.68</v>
      </c>
      <c r="L111" s="58">
        <v>4.21</v>
      </c>
      <c r="M111" s="57">
        <v>0</v>
      </c>
      <c r="N111" s="58">
        <v>4.48</v>
      </c>
      <c r="O111" s="58">
        <v>3.32</v>
      </c>
      <c r="P111" s="57">
        <v>0.09</v>
      </c>
      <c r="Q111" s="59">
        <v>139.32</v>
      </c>
      <c r="R111" s="60">
        <v>103.15</v>
      </c>
    </row>
    <row r="112" spans="1:18" ht="13.5">
      <c r="A112" s="55">
        <v>112</v>
      </c>
      <c r="B112" s="56" t="s">
        <v>116</v>
      </c>
      <c r="C112" s="57">
        <v>20528.86808</v>
      </c>
      <c r="D112" s="58">
        <v>85.94</v>
      </c>
      <c r="E112" s="57">
        <v>4.19</v>
      </c>
      <c r="F112" s="58">
        <v>1550.11</v>
      </c>
      <c r="G112" s="58">
        <v>75.51</v>
      </c>
      <c r="H112" s="57">
        <v>6.29</v>
      </c>
      <c r="I112" s="58">
        <v>220.32</v>
      </c>
      <c r="J112" s="57">
        <v>10.73</v>
      </c>
      <c r="K112" s="58">
        <v>95.34</v>
      </c>
      <c r="L112" s="58">
        <v>4.64</v>
      </c>
      <c r="M112" s="57">
        <v>0</v>
      </c>
      <c r="N112" s="58">
        <v>103.37</v>
      </c>
      <c r="O112" s="58">
        <v>5.04</v>
      </c>
      <c r="P112" s="57">
        <v>0.34</v>
      </c>
      <c r="Q112" s="59">
        <v>2055.08</v>
      </c>
      <c r="R112" s="60">
        <v>100.11</v>
      </c>
    </row>
    <row r="113" spans="1:18" ht="13.5">
      <c r="A113" s="55">
        <v>113</v>
      </c>
      <c r="B113" s="56" t="s">
        <v>117</v>
      </c>
      <c r="C113" s="57">
        <v>5524.85033</v>
      </c>
      <c r="D113" s="58">
        <v>20</v>
      </c>
      <c r="E113" s="57">
        <v>3.62</v>
      </c>
      <c r="F113" s="58">
        <v>517.02</v>
      </c>
      <c r="G113" s="58">
        <v>93.58</v>
      </c>
      <c r="H113" s="57">
        <v>29</v>
      </c>
      <c r="I113" s="58">
        <v>102</v>
      </c>
      <c r="J113" s="57">
        <v>18.46</v>
      </c>
      <c r="K113" s="58">
        <v>25</v>
      </c>
      <c r="L113" s="58">
        <v>4.53</v>
      </c>
      <c r="M113" s="57">
        <v>0.06</v>
      </c>
      <c r="N113" s="58">
        <v>20</v>
      </c>
      <c r="O113" s="58">
        <v>3.62</v>
      </c>
      <c r="P113" s="57">
        <v>2</v>
      </c>
      <c r="Q113" s="59">
        <v>684.02</v>
      </c>
      <c r="R113" s="60">
        <v>123.81</v>
      </c>
    </row>
    <row r="114" spans="1:18" ht="13.5">
      <c r="A114" s="55">
        <v>114</v>
      </c>
      <c r="B114" s="56" t="s">
        <v>118</v>
      </c>
      <c r="C114" s="57">
        <v>4225.29237</v>
      </c>
      <c r="D114" s="58">
        <v>16.83</v>
      </c>
      <c r="E114" s="57">
        <v>3.98</v>
      </c>
      <c r="F114" s="58">
        <v>349.95</v>
      </c>
      <c r="G114" s="58">
        <v>82.82</v>
      </c>
      <c r="H114" s="57">
        <v>22</v>
      </c>
      <c r="I114" s="58">
        <v>65</v>
      </c>
      <c r="J114" s="57">
        <v>15.38</v>
      </c>
      <c r="K114" s="58">
        <v>20</v>
      </c>
      <c r="L114" s="58">
        <v>4.73</v>
      </c>
      <c r="M114" s="57">
        <v>0</v>
      </c>
      <c r="N114" s="58">
        <v>21</v>
      </c>
      <c r="O114" s="58">
        <v>4.97</v>
      </c>
      <c r="P114" s="57">
        <v>3.2</v>
      </c>
      <c r="Q114" s="59">
        <v>472.78</v>
      </c>
      <c r="R114" s="60">
        <v>111.89</v>
      </c>
    </row>
    <row r="115" spans="1:18" ht="13.5">
      <c r="A115" s="55">
        <v>115</v>
      </c>
      <c r="B115" s="56" t="s">
        <v>119</v>
      </c>
      <c r="C115" s="57">
        <v>8620.46473</v>
      </c>
      <c r="D115" s="58">
        <v>33.55</v>
      </c>
      <c r="E115" s="57">
        <v>3.89</v>
      </c>
      <c r="F115" s="58">
        <v>731.75</v>
      </c>
      <c r="G115" s="58">
        <v>84.89</v>
      </c>
      <c r="H115" s="57">
        <v>58.5</v>
      </c>
      <c r="I115" s="58">
        <v>191.4</v>
      </c>
      <c r="J115" s="57">
        <v>22.2</v>
      </c>
      <c r="K115" s="58">
        <v>51.1</v>
      </c>
      <c r="L115" s="58">
        <v>5.93</v>
      </c>
      <c r="M115" s="57">
        <v>0</v>
      </c>
      <c r="N115" s="58">
        <v>58</v>
      </c>
      <c r="O115" s="58">
        <v>6.73</v>
      </c>
      <c r="P115" s="57">
        <v>0.2</v>
      </c>
      <c r="Q115" s="59">
        <v>1065.8</v>
      </c>
      <c r="R115" s="60">
        <v>123.64</v>
      </c>
    </row>
    <row r="116" spans="1:18" ht="13.5">
      <c r="A116" s="55">
        <v>116</v>
      </c>
      <c r="B116" s="56" t="s">
        <v>120</v>
      </c>
      <c r="C116" s="57">
        <v>2260.73552</v>
      </c>
      <c r="D116" s="58">
        <v>9</v>
      </c>
      <c r="E116" s="57">
        <v>3.98</v>
      </c>
      <c r="F116" s="58">
        <v>174.65</v>
      </c>
      <c r="G116" s="58">
        <v>77.25</v>
      </c>
      <c r="H116" s="57">
        <v>17.15</v>
      </c>
      <c r="I116" s="58">
        <v>35.5</v>
      </c>
      <c r="J116" s="57">
        <v>15.7</v>
      </c>
      <c r="K116" s="58">
        <v>13</v>
      </c>
      <c r="L116" s="58">
        <v>5.75</v>
      </c>
      <c r="M116" s="57">
        <v>0</v>
      </c>
      <c r="N116" s="58">
        <v>11.76</v>
      </c>
      <c r="O116" s="58">
        <v>5.2</v>
      </c>
      <c r="P116" s="57">
        <v>1.24</v>
      </c>
      <c r="Q116" s="59">
        <v>243.91</v>
      </c>
      <c r="R116" s="60">
        <v>107.89</v>
      </c>
    </row>
    <row r="117" spans="1:18" ht="13.5">
      <c r="A117" s="55">
        <v>117</v>
      </c>
      <c r="B117" s="56" t="s">
        <v>121</v>
      </c>
      <c r="C117" s="57">
        <v>28824.65311</v>
      </c>
      <c r="D117" s="58">
        <v>116.47</v>
      </c>
      <c r="E117" s="57">
        <v>4.04</v>
      </c>
      <c r="F117" s="58">
        <v>1959.3400000000001</v>
      </c>
      <c r="G117" s="58">
        <v>67.97</v>
      </c>
      <c r="H117" s="57">
        <v>0</v>
      </c>
      <c r="I117" s="58">
        <v>350.5</v>
      </c>
      <c r="J117" s="57">
        <v>12.16</v>
      </c>
      <c r="K117" s="58">
        <v>134.95</v>
      </c>
      <c r="L117" s="58">
        <v>4.68</v>
      </c>
      <c r="M117" s="57">
        <v>0</v>
      </c>
      <c r="N117" s="58">
        <v>120.6</v>
      </c>
      <c r="O117" s="58">
        <v>4.18</v>
      </c>
      <c r="P117" s="57">
        <v>0</v>
      </c>
      <c r="Q117" s="59">
        <v>2681.86</v>
      </c>
      <c r="R117" s="60">
        <v>93.04</v>
      </c>
    </row>
    <row r="118" spans="1:18" ht="13.5">
      <c r="A118" s="55">
        <v>118</v>
      </c>
      <c r="B118" s="56" t="s">
        <v>122</v>
      </c>
      <c r="C118" s="57">
        <v>31799.09254</v>
      </c>
      <c r="D118" s="58">
        <v>107.3</v>
      </c>
      <c r="E118" s="57">
        <v>3.37</v>
      </c>
      <c r="F118" s="58">
        <v>2494.36</v>
      </c>
      <c r="G118" s="58">
        <v>78.44</v>
      </c>
      <c r="H118" s="57">
        <v>165.16</v>
      </c>
      <c r="I118" s="58">
        <v>504.64</v>
      </c>
      <c r="J118" s="57">
        <v>15.87</v>
      </c>
      <c r="K118" s="58">
        <v>154.6</v>
      </c>
      <c r="L118" s="58">
        <v>4.86</v>
      </c>
      <c r="M118" s="57">
        <v>0.65</v>
      </c>
      <c r="N118" s="58">
        <v>260</v>
      </c>
      <c r="O118" s="58">
        <v>8.18</v>
      </c>
      <c r="P118" s="57">
        <v>7.82</v>
      </c>
      <c r="Q118" s="59">
        <v>3520.9000000000005</v>
      </c>
      <c r="R118" s="60">
        <v>110.72</v>
      </c>
    </row>
    <row r="119" spans="1:18" ht="13.5">
      <c r="A119" s="55">
        <v>119</v>
      </c>
      <c r="B119" s="56" t="s">
        <v>123</v>
      </c>
      <c r="C119" s="57">
        <v>835.33878</v>
      </c>
      <c r="D119" s="58">
        <v>3.4</v>
      </c>
      <c r="E119" s="57">
        <v>4.07</v>
      </c>
      <c r="F119" s="58">
        <v>65.61</v>
      </c>
      <c r="G119" s="58">
        <v>78.54</v>
      </c>
      <c r="H119" s="57">
        <v>5.57</v>
      </c>
      <c r="I119" s="58">
        <v>15</v>
      </c>
      <c r="J119" s="57">
        <v>17.96</v>
      </c>
      <c r="K119" s="58">
        <v>3</v>
      </c>
      <c r="L119" s="58">
        <v>3.59</v>
      </c>
      <c r="M119" s="57">
        <v>0</v>
      </c>
      <c r="N119" s="58">
        <v>1.25</v>
      </c>
      <c r="O119" s="58">
        <v>1.5</v>
      </c>
      <c r="P119" s="57">
        <v>0</v>
      </c>
      <c r="Q119" s="59">
        <v>88.26</v>
      </c>
      <c r="R119" s="60">
        <v>105.66</v>
      </c>
    </row>
    <row r="120" spans="1:18" ht="13.5">
      <c r="A120" s="55">
        <v>120</v>
      </c>
      <c r="B120" s="56" t="s">
        <v>124</v>
      </c>
      <c r="C120" s="57">
        <v>4200.34254</v>
      </c>
      <c r="D120" s="58">
        <v>21.5</v>
      </c>
      <c r="E120" s="57">
        <v>5.12</v>
      </c>
      <c r="F120" s="58">
        <v>332.5</v>
      </c>
      <c r="G120" s="58">
        <v>79.16</v>
      </c>
      <c r="H120" s="57">
        <v>34</v>
      </c>
      <c r="I120" s="58">
        <v>45</v>
      </c>
      <c r="J120" s="57">
        <v>10.71</v>
      </c>
      <c r="K120" s="58">
        <v>21.5</v>
      </c>
      <c r="L120" s="58">
        <v>5.12</v>
      </c>
      <c r="M120" s="57">
        <v>0</v>
      </c>
      <c r="N120" s="58">
        <v>24</v>
      </c>
      <c r="O120" s="58">
        <v>5.71</v>
      </c>
      <c r="P120" s="57">
        <v>3</v>
      </c>
      <c r="Q120" s="59">
        <v>444.5</v>
      </c>
      <c r="R120" s="60">
        <v>105.82</v>
      </c>
    </row>
    <row r="121" spans="1:18" ht="13.5">
      <c r="A121" s="55">
        <v>121</v>
      </c>
      <c r="B121" s="56" t="s">
        <v>125</v>
      </c>
      <c r="C121" s="57">
        <v>14820.68382</v>
      </c>
      <c r="D121" s="58">
        <v>53.84</v>
      </c>
      <c r="E121" s="57">
        <v>3.63</v>
      </c>
      <c r="F121" s="58">
        <v>1012.0099999999999</v>
      </c>
      <c r="G121" s="58">
        <v>68.28</v>
      </c>
      <c r="H121" s="57">
        <v>40.7</v>
      </c>
      <c r="I121" s="58">
        <v>181.5</v>
      </c>
      <c r="J121" s="57">
        <v>12.25</v>
      </c>
      <c r="K121" s="58">
        <v>56.09</v>
      </c>
      <c r="L121" s="58">
        <v>3.78</v>
      </c>
      <c r="M121" s="57">
        <v>0</v>
      </c>
      <c r="N121" s="58">
        <v>52.72</v>
      </c>
      <c r="O121" s="58">
        <v>3.56</v>
      </c>
      <c r="P121" s="57">
        <v>2.4</v>
      </c>
      <c r="Q121" s="59">
        <v>1356.1599999999999</v>
      </c>
      <c r="R121" s="60">
        <v>91.5</v>
      </c>
    </row>
    <row r="122" spans="1:18" ht="13.5">
      <c r="A122" s="55">
        <v>122</v>
      </c>
      <c r="B122" s="56" t="s">
        <v>126</v>
      </c>
      <c r="C122" s="57">
        <v>1652.56128</v>
      </c>
      <c r="D122" s="58">
        <v>5</v>
      </c>
      <c r="E122" s="57">
        <v>3.03</v>
      </c>
      <c r="F122" s="58">
        <v>122.49000000000001</v>
      </c>
      <c r="G122" s="58">
        <v>74.12</v>
      </c>
      <c r="H122" s="57">
        <v>7.880000000000001</v>
      </c>
      <c r="I122" s="58">
        <v>18.990000000000002</v>
      </c>
      <c r="J122" s="57">
        <v>11.49</v>
      </c>
      <c r="K122" s="58">
        <v>7.78</v>
      </c>
      <c r="L122" s="58">
        <v>4.71</v>
      </c>
      <c r="M122" s="57">
        <v>0.02</v>
      </c>
      <c r="N122" s="58">
        <v>3.74</v>
      </c>
      <c r="O122" s="58">
        <v>2.26</v>
      </c>
      <c r="P122" s="57">
        <v>0.05</v>
      </c>
      <c r="Q122" s="59">
        <v>158</v>
      </c>
      <c r="R122" s="60">
        <v>95.61</v>
      </c>
    </row>
    <row r="123" spans="1:18" ht="13.5">
      <c r="A123" s="55">
        <v>123</v>
      </c>
      <c r="B123" s="56" t="s">
        <v>127</v>
      </c>
      <c r="C123" s="57">
        <v>23340.99849</v>
      </c>
      <c r="D123" s="58">
        <v>109</v>
      </c>
      <c r="E123" s="57">
        <v>4.67</v>
      </c>
      <c r="F123" s="58">
        <v>1958.45</v>
      </c>
      <c r="G123" s="58">
        <v>83.91</v>
      </c>
      <c r="H123" s="57">
        <v>148</v>
      </c>
      <c r="I123" s="58">
        <v>273</v>
      </c>
      <c r="J123" s="57">
        <v>11.7</v>
      </c>
      <c r="K123" s="58">
        <v>117.5</v>
      </c>
      <c r="L123" s="58">
        <v>5.03</v>
      </c>
      <c r="M123" s="57">
        <v>0.8</v>
      </c>
      <c r="N123" s="58">
        <v>169.14</v>
      </c>
      <c r="O123" s="58">
        <v>7.25</v>
      </c>
      <c r="P123" s="57">
        <v>7</v>
      </c>
      <c r="Q123" s="59">
        <v>2627.09</v>
      </c>
      <c r="R123" s="60">
        <v>112.55</v>
      </c>
    </row>
    <row r="124" spans="1:18" ht="13.5">
      <c r="A124" s="55">
        <v>124</v>
      </c>
      <c r="B124" s="56" t="s">
        <v>128</v>
      </c>
      <c r="C124" s="57">
        <v>13235.35612</v>
      </c>
      <c r="D124" s="58">
        <v>54</v>
      </c>
      <c r="E124" s="57">
        <v>4.08</v>
      </c>
      <c r="F124" s="58">
        <v>1037.49</v>
      </c>
      <c r="G124" s="58">
        <v>78.39</v>
      </c>
      <c r="H124" s="57">
        <v>51</v>
      </c>
      <c r="I124" s="58">
        <v>285</v>
      </c>
      <c r="J124" s="57">
        <v>21.53</v>
      </c>
      <c r="K124" s="58">
        <v>83.1</v>
      </c>
      <c r="L124" s="58">
        <v>6.28</v>
      </c>
      <c r="M124" s="57">
        <v>0</v>
      </c>
      <c r="N124" s="58">
        <v>78.8</v>
      </c>
      <c r="O124" s="58">
        <v>5.95</v>
      </c>
      <c r="P124" s="57">
        <v>0.4</v>
      </c>
      <c r="Q124" s="59">
        <v>1538.3899999999999</v>
      </c>
      <c r="R124" s="60">
        <v>116.23</v>
      </c>
    </row>
    <row r="125" spans="1:18" ht="13.5">
      <c r="A125" s="55">
        <v>126</v>
      </c>
      <c r="B125" s="56" t="s">
        <v>129</v>
      </c>
      <c r="C125" s="57">
        <v>2542.65872</v>
      </c>
      <c r="D125" s="58">
        <v>8</v>
      </c>
      <c r="E125" s="57">
        <v>3.15</v>
      </c>
      <c r="F125" s="58">
        <v>213.55999999999997</v>
      </c>
      <c r="G125" s="58">
        <v>83.99</v>
      </c>
      <c r="H125" s="57">
        <v>16.69</v>
      </c>
      <c r="I125" s="58">
        <v>43.44</v>
      </c>
      <c r="J125" s="57">
        <v>17.08</v>
      </c>
      <c r="K125" s="58">
        <v>13</v>
      </c>
      <c r="L125" s="58">
        <v>5.11</v>
      </c>
      <c r="M125" s="57">
        <v>0</v>
      </c>
      <c r="N125" s="58">
        <v>35</v>
      </c>
      <c r="O125" s="58">
        <v>13.77</v>
      </c>
      <c r="P125" s="57">
        <v>3.91</v>
      </c>
      <c r="Q125" s="59">
        <v>313</v>
      </c>
      <c r="R125" s="60">
        <v>123.1</v>
      </c>
    </row>
    <row r="126" spans="1:18" ht="13.5">
      <c r="A126" s="55">
        <v>127</v>
      </c>
      <c r="B126" s="56" t="s">
        <v>130</v>
      </c>
      <c r="C126" s="57">
        <v>13985.81529</v>
      </c>
      <c r="D126" s="58">
        <v>46.16</v>
      </c>
      <c r="E126" s="57">
        <v>3.3</v>
      </c>
      <c r="F126" s="58">
        <v>976.9800000000001</v>
      </c>
      <c r="G126" s="58">
        <v>69.86</v>
      </c>
      <c r="H126" s="57">
        <v>71.43</v>
      </c>
      <c r="I126" s="58">
        <v>250.5</v>
      </c>
      <c r="J126" s="57">
        <v>17.91</v>
      </c>
      <c r="K126" s="58">
        <v>59.66</v>
      </c>
      <c r="L126" s="58">
        <v>4.27</v>
      </c>
      <c r="M126" s="57">
        <v>0</v>
      </c>
      <c r="N126" s="58">
        <v>35</v>
      </c>
      <c r="O126" s="58">
        <v>2.5</v>
      </c>
      <c r="P126" s="57">
        <v>0</v>
      </c>
      <c r="Q126" s="59">
        <v>1368.3000000000002</v>
      </c>
      <c r="R126" s="60">
        <v>97.83</v>
      </c>
    </row>
    <row r="127" spans="1:18" ht="13.5">
      <c r="A127" s="55">
        <v>128</v>
      </c>
      <c r="B127" s="56" t="s">
        <v>131</v>
      </c>
      <c r="C127" s="57">
        <v>68613.66539</v>
      </c>
      <c r="D127" s="58">
        <v>225</v>
      </c>
      <c r="E127" s="57">
        <v>3.28</v>
      </c>
      <c r="F127" s="58">
        <v>4731.38</v>
      </c>
      <c r="G127" s="58">
        <v>68.96</v>
      </c>
      <c r="H127" s="57">
        <v>336.70000000000005</v>
      </c>
      <c r="I127" s="58">
        <v>1246.85</v>
      </c>
      <c r="J127" s="57">
        <v>18.17</v>
      </c>
      <c r="K127" s="58">
        <v>279.6</v>
      </c>
      <c r="L127" s="58">
        <v>4.07</v>
      </c>
      <c r="M127" s="57">
        <v>1.93</v>
      </c>
      <c r="N127" s="58">
        <v>68.18</v>
      </c>
      <c r="O127" s="58">
        <v>0.99</v>
      </c>
      <c r="P127" s="57">
        <v>0.11</v>
      </c>
      <c r="Q127" s="59">
        <v>6551.01</v>
      </c>
      <c r="R127" s="60">
        <v>95.48</v>
      </c>
    </row>
    <row r="128" spans="1:18" ht="13.5">
      <c r="A128" s="55">
        <v>130</v>
      </c>
      <c r="B128" s="56" t="s">
        <v>132</v>
      </c>
      <c r="C128" s="57">
        <v>3036.47064</v>
      </c>
      <c r="D128" s="58">
        <v>13.73</v>
      </c>
      <c r="E128" s="57">
        <v>4.52</v>
      </c>
      <c r="F128" s="58">
        <v>260.22999999999996</v>
      </c>
      <c r="G128" s="58">
        <v>85.7</v>
      </c>
      <c r="H128" s="57">
        <v>24.71</v>
      </c>
      <c r="I128" s="58">
        <v>68.5</v>
      </c>
      <c r="J128" s="57">
        <v>22.56</v>
      </c>
      <c r="K128" s="58">
        <v>15.549999999999999</v>
      </c>
      <c r="L128" s="58">
        <v>5.12</v>
      </c>
      <c r="M128" s="57">
        <v>0</v>
      </c>
      <c r="N128" s="58">
        <v>10.5</v>
      </c>
      <c r="O128" s="58">
        <v>3.46</v>
      </c>
      <c r="P128" s="57">
        <v>4.38</v>
      </c>
      <c r="Q128" s="59">
        <v>368.51</v>
      </c>
      <c r="R128" s="60">
        <v>121.36</v>
      </c>
    </row>
    <row r="129" spans="1:18" ht="15">
      <c r="A129" s="55">
        <v>131</v>
      </c>
      <c r="B129" s="56" t="s">
        <v>169</v>
      </c>
      <c r="C129" s="57">
        <v>11245.64552</v>
      </c>
      <c r="D129" s="58">
        <v>34</v>
      </c>
      <c r="E129" s="57">
        <v>3.02</v>
      </c>
      <c r="F129" s="58">
        <v>826.22</v>
      </c>
      <c r="G129" s="58">
        <v>73.47</v>
      </c>
      <c r="H129" s="57">
        <v>61</v>
      </c>
      <c r="I129" s="58">
        <v>199.46</v>
      </c>
      <c r="J129" s="57">
        <v>17.74</v>
      </c>
      <c r="K129" s="58">
        <v>46</v>
      </c>
      <c r="L129" s="58">
        <v>4.09</v>
      </c>
      <c r="M129" s="57">
        <v>0.35</v>
      </c>
      <c r="N129" s="58">
        <v>34.57</v>
      </c>
      <c r="O129" s="58">
        <v>3.07</v>
      </c>
      <c r="P129" s="57">
        <v>2.5</v>
      </c>
      <c r="Q129" s="59">
        <v>1140.25</v>
      </c>
      <c r="R129" s="60">
        <v>101.39</v>
      </c>
    </row>
    <row r="130" spans="1:18" ht="13.5">
      <c r="A130" s="55">
        <v>132</v>
      </c>
      <c r="B130" s="56" t="s">
        <v>134</v>
      </c>
      <c r="C130" s="57">
        <v>4177.55908</v>
      </c>
      <c r="D130" s="58">
        <v>13</v>
      </c>
      <c r="E130" s="57">
        <v>3.11</v>
      </c>
      <c r="F130" s="58">
        <v>372.68</v>
      </c>
      <c r="G130" s="58">
        <v>89.21</v>
      </c>
      <c r="H130" s="57">
        <v>28.830000000000002</v>
      </c>
      <c r="I130" s="58">
        <v>80.92</v>
      </c>
      <c r="J130" s="57">
        <v>19.37</v>
      </c>
      <c r="K130" s="58">
        <v>20</v>
      </c>
      <c r="L130" s="58">
        <v>4.79</v>
      </c>
      <c r="M130" s="57">
        <v>0</v>
      </c>
      <c r="N130" s="58">
        <v>6.96</v>
      </c>
      <c r="O130" s="58">
        <v>1.67</v>
      </c>
      <c r="P130" s="57">
        <v>0.11</v>
      </c>
      <c r="Q130" s="59">
        <v>493.56</v>
      </c>
      <c r="R130" s="60">
        <v>118.15</v>
      </c>
    </row>
    <row r="131" spans="1:18" ht="13.5">
      <c r="A131" s="55">
        <v>135</v>
      </c>
      <c r="B131" s="56" t="s">
        <v>43</v>
      </c>
      <c r="C131" s="57">
        <v>1157.74702</v>
      </c>
      <c r="D131" s="58">
        <v>6</v>
      </c>
      <c r="E131" s="57">
        <v>5.18</v>
      </c>
      <c r="F131" s="58">
        <v>110.60000000000001</v>
      </c>
      <c r="G131" s="58">
        <v>95.53</v>
      </c>
      <c r="H131" s="57">
        <v>16</v>
      </c>
      <c r="I131" s="58">
        <v>18</v>
      </c>
      <c r="J131" s="57">
        <v>15.55</v>
      </c>
      <c r="K131" s="58">
        <v>5</v>
      </c>
      <c r="L131" s="58">
        <v>4.32</v>
      </c>
      <c r="M131" s="57">
        <v>0</v>
      </c>
      <c r="N131" s="58">
        <v>12</v>
      </c>
      <c r="O131" s="58">
        <v>10.36</v>
      </c>
      <c r="P131" s="57">
        <v>0</v>
      </c>
      <c r="Q131" s="59">
        <v>151.60000000000002</v>
      </c>
      <c r="R131" s="60">
        <v>130.94</v>
      </c>
    </row>
    <row r="132" spans="1:18" ht="13.5">
      <c r="A132" s="55">
        <v>136</v>
      </c>
      <c r="B132" s="56" t="s">
        <v>135</v>
      </c>
      <c r="C132" s="57">
        <v>39320.96602</v>
      </c>
      <c r="D132" s="58">
        <v>141</v>
      </c>
      <c r="E132" s="57">
        <v>3.59</v>
      </c>
      <c r="F132" s="58">
        <v>2798.54</v>
      </c>
      <c r="G132" s="58">
        <v>71.17</v>
      </c>
      <c r="H132" s="57">
        <v>271.88</v>
      </c>
      <c r="I132" s="58">
        <v>823.5300000000001</v>
      </c>
      <c r="J132" s="57">
        <v>20.94</v>
      </c>
      <c r="K132" s="58">
        <v>174</v>
      </c>
      <c r="L132" s="58">
        <v>4.43</v>
      </c>
      <c r="M132" s="57">
        <v>3.33</v>
      </c>
      <c r="N132" s="58">
        <v>17.89</v>
      </c>
      <c r="O132" s="58">
        <v>0.45</v>
      </c>
      <c r="P132" s="57">
        <v>0</v>
      </c>
      <c r="Q132" s="59">
        <v>3954.96</v>
      </c>
      <c r="R132" s="60">
        <v>100.58</v>
      </c>
    </row>
    <row r="133" spans="1:18" ht="13.5">
      <c r="A133" s="55">
        <v>137</v>
      </c>
      <c r="B133" s="56" t="s">
        <v>136</v>
      </c>
      <c r="C133" s="57">
        <v>491.80556</v>
      </c>
      <c r="D133" s="58">
        <v>2</v>
      </c>
      <c r="E133" s="57">
        <v>4.07</v>
      </c>
      <c r="F133" s="58">
        <v>49.51</v>
      </c>
      <c r="G133" s="58">
        <v>100.67</v>
      </c>
      <c r="H133" s="57">
        <v>2.8</v>
      </c>
      <c r="I133" s="58">
        <v>5</v>
      </c>
      <c r="J133" s="57">
        <v>10.17</v>
      </c>
      <c r="K133" s="58">
        <v>4</v>
      </c>
      <c r="L133" s="58">
        <v>8.13</v>
      </c>
      <c r="M133" s="57">
        <v>0</v>
      </c>
      <c r="N133" s="58">
        <v>0</v>
      </c>
      <c r="O133" s="58">
        <v>0</v>
      </c>
      <c r="P133" s="57">
        <v>0</v>
      </c>
      <c r="Q133" s="59">
        <v>60.51</v>
      </c>
      <c r="R133" s="60">
        <v>123.04</v>
      </c>
    </row>
    <row r="134" spans="1:18" ht="13.5">
      <c r="A134" s="55">
        <v>139</v>
      </c>
      <c r="B134" s="56" t="s">
        <v>137</v>
      </c>
      <c r="C134" s="57">
        <v>3822.469</v>
      </c>
      <c r="D134" s="58">
        <v>15</v>
      </c>
      <c r="E134" s="57">
        <v>3.92</v>
      </c>
      <c r="F134" s="58">
        <v>278.96</v>
      </c>
      <c r="G134" s="58">
        <v>72.98</v>
      </c>
      <c r="H134" s="57">
        <v>19.78</v>
      </c>
      <c r="I134" s="58">
        <v>53.379999999999995</v>
      </c>
      <c r="J134" s="57">
        <v>13.96</v>
      </c>
      <c r="K134" s="58">
        <v>18</v>
      </c>
      <c r="L134" s="58">
        <v>4.71</v>
      </c>
      <c r="M134" s="57">
        <v>0</v>
      </c>
      <c r="N134" s="58">
        <v>11.9</v>
      </c>
      <c r="O134" s="58">
        <v>3.11</v>
      </c>
      <c r="P134" s="57">
        <v>0</v>
      </c>
      <c r="Q134" s="59">
        <v>377.24</v>
      </c>
      <c r="R134" s="60">
        <v>98.69</v>
      </c>
    </row>
    <row r="135" spans="1:18" ht="13.5">
      <c r="A135" s="55">
        <v>142</v>
      </c>
      <c r="B135" s="56" t="s">
        <v>138</v>
      </c>
      <c r="C135" s="57">
        <v>2008.19322</v>
      </c>
      <c r="D135" s="58">
        <v>8.99</v>
      </c>
      <c r="E135" s="57">
        <v>4.48</v>
      </c>
      <c r="F135" s="58">
        <v>155.82</v>
      </c>
      <c r="G135" s="58">
        <v>77.59</v>
      </c>
      <c r="H135" s="57">
        <v>11.469999999999999</v>
      </c>
      <c r="I135" s="58">
        <v>35</v>
      </c>
      <c r="J135" s="57">
        <v>17.43</v>
      </c>
      <c r="K135" s="58">
        <v>10.5</v>
      </c>
      <c r="L135" s="58">
        <v>5.23</v>
      </c>
      <c r="M135" s="57">
        <v>0.07</v>
      </c>
      <c r="N135" s="58">
        <v>1.5</v>
      </c>
      <c r="O135" s="58">
        <v>0.75</v>
      </c>
      <c r="P135" s="57">
        <v>0</v>
      </c>
      <c r="Q135" s="59">
        <v>211.81</v>
      </c>
      <c r="R135" s="60">
        <v>105.47</v>
      </c>
    </row>
    <row r="136" spans="1:18" ht="13.5">
      <c r="A136" s="55">
        <v>143</v>
      </c>
      <c r="B136" s="56" t="s">
        <v>139</v>
      </c>
      <c r="C136" s="57">
        <v>7248.88885</v>
      </c>
      <c r="D136" s="58">
        <v>23.96</v>
      </c>
      <c r="E136" s="57">
        <v>3.31</v>
      </c>
      <c r="F136" s="58">
        <v>544.84</v>
      </c>
      <c r="G136" s="58">
        <v>75.16</v>
      </c>
      <c r="H136" s="57">
        <v>61.23</v>
      </c>
      <c r="I136" s="58">
        <v>77.25</v>
      </c>
      <c r="J136" s="57">
        <v>10.66</v>
      </c>
      <c r="K136" s="58">
        <v>34.74</v>
      </c>
      <c r="L136" s="58">
        <v>4.79</v>
      </c>
      <c r="M136" s="57">
        <v>0</v>
      </c>
      <c r="N136" s="58">
        <v>12.67</v>
      </c>
      <c r="O136" s="58">
        <v>1.75</v>
      </c>
      <c r="P136" s="57">
        <v>0.43</v>
      </c>
      <c r="Q136" s="59">
        <v>693.46</v>
      </c>
      <c r="R136" s="60">
        <v>95.66</v>
      </c>
    </row>
    <row r="137" spans="1:18" ht="13.5">
      <c r="A137" s="55">
        <v>144</v>
      </c>
      <c r="B137" s="56" t="s">
        <v>140</v>
      </c>
      <c r="C137" s="57">
        <v>3284.07586</v>
      </c>
      <c r="D137" s="58">
        <v>7.86</v>
      </c>
      <c r="E137" s="57">
        <v>2.39</v>
      </c>
      <c r="F137" s="58">
        <v>229.57</v>
      </c>
      <c r="G137" s="58">
        <v>69.9</v>
      </c>
      <c r="H137" s="57">
        <v>18.490000000000002</v>
      </c>
      <c r="I137" s="58">
        <v>21.759999999999998</v>
      </c>
      <c r="J137" s="57">
        <v>6.63</v>
      </c>
      <c r="K137" s="58">
        <v>11.100000000000001</v>
      </c>
      <c r="L137" s="58">
        <v>3.38</v>
      </c>
      <c r="M137" s="57">
        <v>0.3</v>
      </c>
      <c r="N137" s="58">
        <v>5.58</v>
      </c>
      <c r="O137" s="58">
        <v>1.7</v>
      </c>
      <c r="P137" s="57">
        <v>0.29</v>
      </c>
      <c r="Q137" s="59">
        <v>275.87</v>
      </c>
      <c r="R137" s="60">
        <v>84</v>
      </c>
    </row>
    <row r="138" spans="1:18" ht="13.5">
      <c r="A138" s="61"/>
      <c r="B138" s="62" t="s">
        <v>141</v>
      </c>
      <c r="C138" s="63"/>
      <c r="D138" s="63"/>
      <c r="E138" s="63"/>
      <c r="F138" s="63"/>
      <c r="G138" s="63"/>
      <c r="H138" s="63"/>
      <c r="I138" s="63"/>
      <c r="J138" s="63"/>
      <c r="K138" s="63"/>
      <c r="L138" s="63"/>
      <c r="M138" s="63"/>
      <c r="N138" s="63"/>
      <c r="O138" s="63"/>
      <c r="P138" s="63"/>
      <c r="Q138" s="64"/>
      <c r="R138" s="65"/>
    </row>
    <row r="139" spans="1:18" ht="13.5">
      <c r="A139" s="55">
        <v>202</v>
      </c>
      <c r="B139" s="56" t="s">
        <v>142</v>
      </c>
      <c r="C139" s="57">
        <v>546.13873</v>
      </c>
      <c r="D139" s="58">
        <v>2</v>
      </c>
      <c r="E139" s="57">
        <v>3.66</v>
      </c>
      <c r="F139" s="58">
        <v>42.059999999999995</v>
      </c>
      <c r="G139" s="58">
        <v>77.01</v>
      </c>
      <c r="H139" s="57">
        <v>4.74</v>
      </c>
      <c r="I139" s="58">
        <v>11</v>
      </c>
      <c r="J139" s="57">
        <v>20.14</v>
      </c>
      <c r="K139" s="58">
        <v>2</v>
      </c>
      <c r="L139" s="58">
        <v>3.66</v>
      </c>
      <c r="M139" s="57">
        <v>0</v>
      </c>
      <c r="N139" s="58">
        <v>0.5</v>
      </c>
      <c r="O139" s="58">
        <v>0.92</v>
      </c>
      <c r="P139" s="57">
        <v>0</v>
      </c>
      <c r="Q139" s="59">
        <v>57.559999999999995</v>
      </c>
      <c r="R139" s="60">
        <v>105.39</v>
      </c>
    </row>
    <row r="140" spans="1:18" ht="13.5">
      <c r="A140" s="55">
        <v>207</v>
      </c>
      <c r="B140" s="56" t="s">
        <v>143</v>
      </c>
      <c r="C140" s="57">
        <v>772.65005</v>
      </c>
      <c r="D140" s="58">
        <v>4</v>
      </c>
      <c r="E140" s="57">
        <v>5.18</v>
      </c>
      <c r="F140" s="58">
        <v>94</v>
      </c>
      <c r="G140" s="58">
        <v>121.66</v>
      </c>
      <c r="H140" s="57">
        <v>6.04</v>
      </c>
      <c r="I140" s="58">
        <v>0</v>
      </c>
      <c r="J140" s="57">
        <v>0</v>
      </c>
      <c r="K140" s="58">
        <v>4</v>
      </c>
      <c r="L140" s="58">
        <v>5.18</v>
      </c>
      <c r="M140" s="57">
        <v>0</v>
      </c>
      <c r="N140" s="58">
        <v>1.33</v>
      </c>
      <c r="O140" s="58">
        <v>1.72</v>
      </c>
      <c r="P140" s="57">
        <v>0</v>
      </c>
      <c r="Q140" s="59">
        <v>103.33</v>
      </c>
      <c r="R140" s="60">
        <v>133.73</v>
      </c>
    </row>
    <row r="141" spans="1:18" ht="13.5">
      <c r="A141" s="66"/>
      <c r="B141" s="67"/>
      <c r="C141" s="57" t="s">
        <v>144</v>
      </c>
      <c r="D141" s="58"/>
      <c r="E141" s="57"/>
      <c r="F141" s="58"/>
      <c r="G141" s="58"/>
      <c r="H141" s="57"/>
      <c r="I141" s="58"/>
      <c r="J141" s="57"/>
      <c r="K141" s="58"/>
      <c r="L141" s="58"/>
      <c r="M141" s="57"/>
      <c r="N141" s="58"/>
      <c r="O141" s="58"/>
      <c r="P141" s="57"/>
      <c r="Q141" s="58"/>
      <c r="R141" s="57"/>
    </row>
    <row r="142" spans="1:18" ht="13.5">
      <c r="A142" s="66"/>
      <c r="B142" s="68" t="s">
        <v>145</v>
      </c>
      <c r="C142" s="60">
        <v>1262095.9205599995</v>
      </c>
      <c r="D142" s="59">
        <v>4459.909999999998</v>
      </c>
      <c r="E142" s="60">
        <v>3.53</v>
      </c>
      <c r="F142" s="59">
        <v>94708.17</v>
      </c>
      <c r="G142" s="59">
        <v>75.04</v>
      </c>
      <c r="H142" s="60">
        <v>7085.609999999997</v>
      </c>
      <c r="I142" s="59">
        <v>19031.57</v>
      </c>
      <c r="J142" s="60">
        <v>15.08</v>
      </c>
      <c r="K142" s="59">
        <v>5765.38</v>
      </c>
      <c r="L142" s="59">
        <v>4.57</v>
      </c>
      <c r="M142" s="60">
        <v>13.469999999999999</v>
      </c>
      <c r="N142" s="59">
        <v>3065.190000000001</v>
      </c>
      <c r="O142" s="59">
        <v>2.43</v>
      </c>
      <c r="P142" s="60">
        <v>105.16999999999997</v>
      </c>
      <c r="Q142" s="59">
        <v>127030.22</v>
      </c>
      <c r="R142" s="60">
        <v>100.65</v>
      </c>
    </row>
    <row r="143" spans="1:18" ht="13.5">
      <c r="A143" s="66"/>
      <c r="B143" s="67"/>
      <c r="C143" s="69">
        <v>0</v>
      </c>
      <c r="D143" s="69">
        <v>0</v>
      </c>
      <c r="E143" s="69"/>
      <c r="F143" s="69">
        <v>0</v>
      </c>
      <c r="G143" s="69"/>
      <c r="H143" s="69">
        <v>0</v>
      </c>
      <c r="I143" s="69">
        <v>0</v>
      </c>
      <c r="J143" s="69"/>
      <c r="K143" s="69">
        <v>0</v>
      </c>
      <c r="L143" s="69"/>
      <c r="M143" s="69">
        <v>0</v>
      </c>
      <c r="N143" s="69">
        <v>0</v>
      </c>
      <c r="O143" s="69"/>
      <c r="P143" s="69">
        <v>0</v>
      </c>
      <c r="Q143" s="69"/>
      <c r="R143" s="70"/>
    </row>
    <row r="144" spans="1:18" ht="13.5">
      <c r="A144" s="61"/>
      <c r="B144" s="62" t="s">
        <v>170</v>
      </c>
      <c r="C144" s="63" t="s">
        <v>144</v>
      </c>
      <c r="D144" s="63"/>
      <c r="E144" s="63"/>
      <c r="F144" s="63"/>
      <c r="G144" s="63"/>
      <c r="H144" s="63"/>
      <c r="I144" s="63"/>
      <c r="J144" s="63"/>
      <c r="K144" s="63"/>
      <c r="L144" s="63"/>
      <c r="M144" s="63"/>
      <c r="N144" s="63"/>
      <c r="O144" s="63"/>
      <c r="P144" s="63"/>
      <c r="Q144" s="63"/>
      <c r="R144" s="71"/>
    </row>
    <row r="145" spans="1:18" ht="13.5">
      <c r="A145" s="66">
        <v>260</v>
      </c>
      <c r="B145" s="67" t="s">
        <v>171</v>
      </c>
      <c r="C145" s="72" t="s">
        <v>172</v>
      </c>
      <c r="D145" s="58">
        <v>0.5</v>
      </c>
      <c r="E145" s="72" t="s">
        <v>172</v>
      </c>
      <c r="F145" s="58">
        <v>6.5</v>
      </c>
      <c r="G145" s="72" t="s">
        <v>172</v>
      </c>
      <c r="H145" s="57">
        <v>0.23</v>
      </c>
      <c r="I145" s="58">
        <v>0</v>
      </c>
      <c r="J145" s="72" t="s">
        <v>172</v>
      </c>
      <c r="K145" s="58">
        <v>0</v>
      </c>
      <c r="L145" s="72" t="s">
        <v>172</v>
      </c>
      <c r="M145" s="57">
        <v>0</v>
      </c>
      <c r="N145" s="58">
        <v>0</v>
      </c>
      <c r="O145" s="72" t="s">
        <v>172</v>
      </c>
      <c r="P145" s="57">
        <v>0</v>
      </c>
      <c r="Q145" s="59">
        <v>7</v>
      </c>
      <c r="R145" s="73" t="s">
        <v>172</v>
      </c>
    </row>
    <row r="146" spans="1:18" ht="13.5">
      <c r="A146" s="66">
        <v>261</v>
      </c>
      <c r="B146" s="67" t="s">
        <v>173</v>
      </c>
      <c r="C146" s="72" t="s">
        <v>172</v>
      </c>
      <c r="D146" s="58">
        <v>1</v>
      </c>
      <c r="E146" s="72" t="s">
        <v>172</v>
      </c>
      <c r="F146" s="58">
        <v>8</v>
      </c>
      <c r="G146" s="72" t="s">
        <v>172</v>
      </c>
      <c r="H146" s="57">
        <v>0</v>
      </c>
      <c r="I146" s="58">
        <v>0</v>
      </c>
      <c r="J146" s="72" t="s">
        <v>172</v>
      </c>
      <c r="K146" s="58">
        <v>0</v>
      </c>
      <c r="L146" s="72" t="s">
        <v>172</v>
      </c>
      <c r="M146" s="57">
        <v>0</v>
      </c>
      <c r="N146" s="58">
        <v>0</v>
      </c>
      <c r="O146" s="72" t="s">
        <v>172</v>
      </c>
      <c r="P146" s="57">
        <v>0</v>
      </c>
      <c r="Q146" s="59">
        <v>9</v>
      </c>
      <c r="R146" s="73" t="s">
        <v>172</v>
      </c>
    </row>
    <row r="147" spans="1:18" ht="13.5">
      <c r="A147" s="66">
        <v>262</v>
      </c>
      <c r="B147" s="67" t="s">
        <v>174</v>
      </c>
      <c r="C147" s="72" t="s">
        <v>172</v>
      </c>
      <c r="D147" s="58">
        <v>2</v>
      </c>
      <c r="E147" s="72" t="s">
        <v>172</v>
      </c>
      <c r="F147" s="58">
        <v>22</v>
      </c>
      <c r="G147" s="72" t="s">
        <v>172</v>
      </c>
      <c r="H147" s="57">
        <v>0</v>
      </c>
      <c r="I147" s="58">
        <v>0</v>
      </c>
      <c r="J147" s="72" t="s">
        <v>172</v>
      </c>
      <c r="K147" s="58">
        <v>0</v>
      </c>
      <c r="L147" s="72" t="s">
        <v>172</v>
      </c>
      <c r="M147" s="57">
        <v>0</v>
      </c>
      <c r="N147" s="58">
        <v>0</v>
      </c>
      <c r="O147" s="72" t="s">
        <v>172</v>
      </c>
      <c r="P147" s="57">
        <v>0</v>
      </c>
      <c r="Q147" s="59">
        <v>24</v>
      </c>
      <c r="R147" s="73" t="s">
        <v>172</v>
      </c>
    </row>
    <row r="148" spans="1:18" ht="13.5">
      <c r="A148" s="66">
        <v>263</v>
      </c>
      <c r="B148" s="67" t="s">
        <v>175</v>
      </c>
      <c r="C148" s="72" t="s">
        <v>172</v>
      </c>
      <c r="D148" s="58">
        <v>1</v>
      </c>
      <c r="E148" s="72" t="s">
        <v>172</v>
      </c>
      <c r="F148" s="58">
        <v>11</v>
      </c>
      <c r="G148" s="72" t="s">
        <v>172</v>
      </c>
      <c r="H148" s="57">
        <v>0</v>
      </c>
      <c r="I148" s="58">
        <v>0</v>
      </c>
      <c r="J148" s="72" t="s">
        <v>172</v>
      </c>
      <c r="K148" s="58">
        <v>1</v>
      </c>
      <c r="L148" s="72" t="s">
        <v>172</v>
      </c>
      <c r="M148" s="57">
        <v>0</v>
      </c>
      <c r="N148" s="58">
        <v>0</v>
      </c>
      <c r="O148" s="72" t="s">
        <v>172</v>
      </c>
      <c r="P148" s="57">
        <v>0</v>
      </c>
      <c r="Q148" s="59">
        <v>13</v>
      </c>
      <c r="R148" s="73" t="s">
        <v>172</v>
      </c>
    </row>
    <row r="149" spans="1:18" ht="13.5">
      <c r="A149" s="66">
        <v>264</v>
      </c>
      <c r="B149" s="67" t="s">
        <v>176</v>
      </c>
      <c r="C149" s="72" t="s">
        <v>172</v>
      </c>
      <c r="D149" s="58">
        <v>0</v>
      </c>
      <c r="E149" s="72" t="s">
        <v>172</v>
      </c>
      <c r="F149" s="58">
        <v>12</v>
      </c>
      <c r="G149" s="72" t="s">
        <v>172</v>
      </c>
      <c r="H149" s="57">
        <v>0.32</v>
      </c>
      <c r="I149" s="58">
        <v>0</v>
      </c>
      <c r="J149" s="72" t="s">
        <v>172</v>
      </c>
      <c r="K149" s="58">
        <v>0</v>
      </c>
      <c r="L149" s="72" t="s">
        <v>172</v>
      </c>
      <c r="M149" s="57">
        <v>0</v>
      </c>
      <c r="N149" s="58">
        <v>0</v>
      </c>
      <c r="O149" s="72" t="s">
        <v>172</v>
      </c>
      <c r="P149" s="57">
        <v>0</v>
      </c>
      <c r="Q149" s="59">
        <v>12</v>
      </c>
      <c r="R149" s="73" t="s">
        <v>172</v>
      </c>
    </row>
    <row r="150" spans="1:18" ht="13.5">
      <c r="A150" s="66">
        <v>265</v>
      </c>
      <c r="B150" s="67" t="s">
        <v>177</v>
      </c>
      <c r="C150" s="72" t="s">
        <v>172</v>
      </c>
      <c r="D150" s="58">
        <v>1</v>
      </c>
      <c r="E150" s="72" t="s">
        <v>172</v>
      </c>
      <c r="F150" s="58">
        <v>12.21</v>
      </c>
      <c r="G150" s="72" t="s">
        <v>172</v>
      </c>
      <c r="H150" s="57">
        <v>0</v>
      </c>
      <c r="I150" s="58">
        <v>0</v>
      </c>
      <c r="J150" s="72" t="s">
        <v>172</v>
      </c>
      <c r="K150" s="58">
        <v>0</v>
      </c>
      <c r="L150" s="72" t="s">
        <v>172</v>
      </c>
      <c r="M150" s="57">
        <v>0</v>
      </c>
      <c r="N150" s="58">
        <v>0</v>
      </c>
      <c r="O150" s="72" t="s">
        <v>172</v>
      </c>
      <c r="P150" s="57">
        <v>0</v>
      </c>
      <c r="Q150" s="59">
        <v>13.21</v>
      </c>
      <c r="R150" s="73" t="s">
        <v>172</v>
      </c>
    </row>
    <row r="151" spans="1:18" ht="13.5">
      <c r="A151" s="66">
        <v>266</v>
      </c>
      <c r="B151" s="67" t="s">
        <v>178</v>
      </c>
      <c r="C151" s="72" t="s">
        <v>172</v>
      </c>
      <c r="D151" s="58">
        <v>0</v>
      </c>
      <c r="E151" s="72" t="s">
        <v>172</v>
      </c>
      <c r="F151" s="58">
        <v>9</v>
      </c>
      <c r="G151" s="72" t="s">
        <v>172</v>
      </c>
      <c r="H151" s="57">
        <v>0</v>
      </c>
      <c r="I151" s="58">
        <v>0</v>
      </c>
      <c r="J151" s="72" t="s">
        <v>172</v>
      </c>
      <c r="K151" s="58">
        <v>0</v>
      </c>
      <c r="L151" s="72" t="s">
        <v>172</v>
      </c>
      <c r="M151" s="57">
        <v>0</v>
      </c>
      <c r="N151" s="58">
        <v>0</v>
      </c>
      <c r="O151" s="72" t="s">
        <v>172</v>
      </c>
      <c r="P151" s="57">
        <v>0</v>
      </c>
      <c r="Q151" s="59">
        <v>9</v>
      </c>
      <c r="R151" s="73" t="s">
        <v>172</v>
      </c>
    </row>
    <row r="152" spans="1:18" ht="13.5">
      <c r="A152" s="66">
        <v>267</v>
      </c>
      <c r="B152" s="67" t="s">
        <v>179</v>
      </c>
      <c r="C152" s="72" t="s">
        <v>172</v>
      </c>
      <c r="D152" s="58">
        <v>0</v>
      </c>
      <c r="E152" s="72" t="s">
        <v>172</v>
      </c>
      <c r="F152" s="58">
        <v>36</v>
      </c>
      <c r="G152" s="72" t="s">
        <v>172</v>
      </c>
      <c r="H152" s="57">
        <v>3.35</v>
      </c>
      <c r="I152" s="58">
        <v>1.4</v>
      </c>
      <c r="J152" s="72" t="s">
        <v>172</v>
      </c>
      <c r="K152" s="58">
        <v>2</v>
      </c>
      <c r="L152" s="72" t="s">
        <v>172</v>
      </c>
      <c r="M152" s="57">
        <v>0</v>
      </c>
      <c r="N152" s="58">
        <v>0</v>
      </c>
      <c r="O152" s="72" t="s">
        <v>172</v>
      </c>
      <c r="P152" s="57">
        <v>0</v>
      </c>
      <c r="Q152" s="59">
        <v>39.4</v>
      </c>
      <c r="R152" s="73" t="s">
        <v>172</v>
      </c>
    </row>
    <row r="153" spans="1:18" ht="13.5">
      <c r="A153" s="66">
        <v>268</v>
      </c>
      <c r="B153" s="67" t="s">
        <v>180</v>
      </c>
      <c r="C153" s="72" t="s">
        <v>172</v>
      </c>
      <c r="D153" s="58">
        <v>0</v>
      </c>
      <c r="E153" s="72" t="s">
        <v>172</v>
      </c>
      <c r="F153" s="58">
        <v>5</v>
      </c>
      <c r="G153" s="72" t="s">
        <v>172</v>
      </c>
      <c r="H153" s="57">
        <v>0</v>
      </c>
      <c r="I153" s="58">
        <v>0</v>
      </c>
      <c r="J153" s="72" t="s">
        <v>172</v>
      </c>
      <c r="K153" s="58">
        <v>0</v>
      </c>
      <c r="L153" s="72" t="s">
        <v>172</v>
      </c>
      <c r="M153" s="57">
        <v>0</v>
      </c>
      <c r="N153" s="58">
        <v>0</v>
      </c>
      <c r="O153" s="72" t="s">
        <v>172</v>
      </c>
      <c r="P153" s="57">
        <v>0</v>
      </c>
      <c r="Q153" s="59">
        <v>5</v>
      </c>
      <c r="R153" s="73" t="s">
        <v>172</v>
      </c>
    </row>
    <row r="154" spans="1:18" ht="13.5">
      <c r="A154" s="66">
        <v>269</v>
      </c>
      <c r="B154" s="67" t="s">
        <v>181</v>
      </c>
      <c r="C154" s="72" t="s">
        <v>172</v>
      </c>
      <c r="D154" s="58">
        <v>0</v>
      </c>
      <c r="E154" s="72" t="s">
        <v>172</v>
      </c>
      <c r="F154" s="58">
        <v>16</v>
      </c>
      <c r="G154" s="72" t="s">
        <v>172</v>
      </c>
      <c r="H154" s="57">
        <v>0.33</v>
      </c>
      <c r="I154" s="58">
        <v>0</v>
      </c>
      <c r="J154" s="72" t="s">
        <v>172</v>
      </c>
      <c r="K154" s="58">
        <v>0</v>
      </c>
      <c r="L154" s="72" t="s">
        <v>172</v>
      </c>
      <c r="M154" s="57">
        <v>0</v>
      </c>
      <c r="N154" s="58">
        <v>0</v>
      </c>
      <c r="O154" s="72" t="s">
        <v>172</v>
      </c>
      <c r="P154" s="57">
        <v>0</v>
      </c>
      <c r="Q154" s="59">
        <v>16</v>
      </c>
      <c r="R154" s="73" t="s">
        <v>172</v>
      </c>
    </row>
    <row r="155" spans="1:18" ht="13.5">
      <c r="A155" s="66">
        <v>270</v>
      </c>
      <c r="B155" s="67" t="s">
        <v>182</v>
      </c>
      <c r="C155" s="72" t="s">
        <v>172</v>
      </c>
      <c r="D155" s="58">
        <v>0</v>
      </c>
      <c r="E155" s="72" t="s">
        <v>172</v>
      </c>
      <c r="F155" s="58">
        <v>28</v>
      </c>
      <c r="G155" s="72" t="s">
        <v>172</v>
      </c>
      <c r="H155" s="57">
        <v>0.17</v>
      </c>
      <c r="I155" s="58">
        <v>0</v>
      </c>
      <c r="J155" s="72" t="s">
        <v>172</v>
      </c>
      <c r="K155" s="58">
        <v>0</v>
      </c>
      <c r="L155" s="72" t="s">
        <v>172</v>
      </c>
      <c r="M155" s="57">
        <v>0</v>
      </c>
      <c r="N155" s="58">
        <v>0</v>
      </c>
      <c r="O155" s="72" t="s">
        <v>172</v>
      </c>
      <c r="P155" s="57">
        <v>0</v>
      </c>
      <c r="Q155" s="59">
        <v>28</v>
      </c>
      <c r="R155" s="73" t="s">
        <v>172</v>
      </c>
    </row>
    <row r="156" spans="1:18" ht="13.5">
      <c r="A156" s="66">
        <v>271</v>
      </c>
      <c r="B156" s="67" t="s">
        <v>183</v>
      </c>
      <c r="C156" s="72" t="s">
        <v>172</v>
      </c>
      <c r="D156" s="58">
        <v>3</v>
      </c>
      <c r="E156" s="72" t="s">
        <v>172</v>
      </c>
      <c r="F156" s="58">
        <v>55.4</v>
      </c>
      <c r="G156" s="72" t="s">
        <v>172</v>
      </c>
      <c r="H156" s="57">
        <v>4.5</v>
      </c>
      <c r="I156" s="58">
        <v>0</v>
      </c>
      <c r="J156" s="72" t="s">
        <v>172</v>
      </c>
      <c r="K156" s="58">
        <v>5</v>
      </c>
      <c r="L156" s="72" t="s">
        <v>172</v>
      </c>
      <c r="M156" s="57">
        <v>0</v>
      </c>
      <c r="N156" s="58">
        <v>0</v>
      </c>
      <c r="O156" s="72" t="s">
        <v>172</v>
      </c>
      <c r="P156" s="57">
        <v>0</v>
      </c>
      <c r="Q156" s="59">
        <v>63.4</v>
      </c>
      <c r="R156" s="73" t="s">
        <v>172</v>
      </c>
    </row>
    <row r="157" spans="1:18" ht="13.5">
      <c r="A157" s="66">
        <v>272</v>
      </c>
      <c r="B157" s="67" t="s">
        <v>184</v>
      </c>
      <c r="C157" s="72" t="s">
        <v>172</v>
      </c>
      <c r="D157" s="58">
        <v>4.07</v>
      </c>
      <c r="E157" s="72" t="s">
        <v>172</v>
      </c>
      <c r="F157" s="58">
        <v>112.22</v>
      </c>
      <c r="G157" s="72" t="s">
        <v>172</v>
      </c>
      <c r="H157" s="57">
        <v>7.44</v>
      </c>
      <c r="I157" s="58">
        <v>3.8</v>
      </c>
      <c r="J157" s="72" t="s">
        <v>172</v>
      </c>
      <c r="K157" s="58">
        <v>12.5</v>
      </c>
      <c r="L157" s="72" t="s">
        <v>172</v>
      </c>
      <c r="M157" s="57">
        <v>0.06</v>
      </c>
      <c r="N157" s="58">
        <v>0</v>
      </c>
      <c r="O157" s="72" t="s">
        <v>172</v>
      </c>
      <c r="P157" s="57">
        <v>0</v>
      </c>
      <c r="Q157" s="59">
        <v>132.59</v>
      </c>
      <c r="R157" s="73" t="s">
        <v>172</v>
      </c>
    </row>
    <row r="158" spans="1:18" ht="13.5">
      <c r="A158" s="66">
        <v>273</v>
      </c>
      <c r="B158" s="67" t="s">
        <v>185</v>
      </c>
      <c r="C158" s="72" t="s">
        <v>172</v>
      </c>
      <c r="D158" s="58">
        <v>0</v>
      </c>
      <c r="E158" s="72" t="s">
        <v>172</v>
      </c>
      <c r="F158" s="58">
        <v>3.47</v>
      </c>
      <c r="G158" s="72" t="s">
        <v>172</v>
      </c>
      <c r="H158" s="57">
        <v>0</v>
      </c>
      <c r="I158" s="58">
        <v>0</v>
      </c>
      <c r="J158" s="72" t="s">
        <v>172</v>
      </c>
      <c r="K158" s="58">
        <v>0</v>
      </c>
      <c r="L158" s="72" t="s">
        <v>172</v>
      </c>
      <c r="M158" s="57">
        <v>0</v>
      </c>
      <c r="N158" s="58">
        <v>0</v>
      </c>
      <c r="O158" s="72" t="s">
        <v>172</v>
      </c>
      <c r="P158" s="57">
        <v>0</v>
      </c>
      <c r="Q158" s="59">
        <v>3.47</v>
      </c>
      <c r="R158" s="73" t="s">
        <v>172</v>
      </c>
    </row>
    <row r="159" spans="1:18" ht="13.5">
      <c r="A159" s="66">
        <v>274</v>
      </c>
      <c r="B159" s="67" t="s">
        <v>186</v>
      </c>
      <c r="C159" s="72" t="s">
        <v>172</v>
      </c>
      <c r="D159" s="58">
        <v>0</v>
      </c>
      <c r="E159" s="72" t="s">
        <v>172</v>
      </c>
      <c r="F159" s="58">
        <v>0</v>
      </c>
      <c r="G159" s="72" t="s">
        <v>172</v>
      </c>
      <c r="H159" s="57">
        <v>0</v>
      </c>
      <c r="I159" s="58">
        <v>0</v>
      </c>
      <c r="J159" s="72" t="s">
        <v>172</v>
      </c>
      <c r="K159" s="58">
        <v>0</v>
      </c>
      <c r="L159" s="72" t="s">
        <v>172</v>
      </c>
      <c r="M159" s="57">
        <v>0</v>
      </c>
      <c r="N159" s="58">
        <v>0</v>
      </c>
      <c r="O159" s="72" t="s">
        <v>172</v>
      </c>
      <c r="P159" s="57">
        <v>0</v>
      </c>
      <c r="Q159" s="59">
        <v>0</v>
      </c>
      <c r="R159" s="73" t="s">
        <v>172</v>
      </c>
    </row>
    <row r="160" spans="1:18" ht="13.5">
      <c r="A160" s="66">
        <v>275</v>
      </c>
      <c r="B160" s="67" t="s">
        <v>187</v>
      </c>
      <c r="C160" s="72" t="s">
        <v>172</v>
      </c>
      <c r="D160" s="58">
        <v>0</v>
      </c>
      <c r="E160" s="72" t="s">
        <v>172</v>
      </c>
      <c r="F160" s="58">
        <v>5</v>
      </c>
      <c r="G160" s="72" t="s">
        <v>172</v>
      </c>
      <c r="H160" s="57">
        <v>0</v>
      </c>
      <c r="I160" s="58">
        <v>1</v>
      </c>
      <c r="J160" s="72" t="s">
        <v>172</v>
      </c>
      <c r="K160" s="58">
        <v>0</v>
      </c>
      <c r="L160" s="72" t="s">
        <v>172</v>
      </c>
      <c r="M160" s="57">
        <v>0</v>
      </c>
      <c r="N160" s="58">
        <v>0</v>
      </c>
      <c r="O160" s="72" t="s">
        <v>172</v>
      </c>
      <c r="P160" s="57">
        <v>0</v>
      </c>
      <c r="Q160" s="59">
        <v>6</v>
      </c>
      <c r="R160" s="73" t="s">
        <v>172</v>
      </c>
    </row>
    <row r="161" spans="1:18" ht="13.5">
      <c r="A161" s="66">
        <v>276</v>
      </c>
      <c r="B161" s="67" t="s">
        <v>188</v>
      </c>
      <c r="C161" s="72" t="s">
        <v>172</v>
      </c>
      <c r="D161" s="58">
        <v>0</v>
      </c>
      <c r="E161" s="72" t="s">
        <v>172</v>
      </c>
      <c r="F161" s="58">
        <v>9</v>
      </c>
      <c r="G161" s="72" t="s">
        <v>172</v>
      </c>
      <c r="H161" s="57">
        <v>0</v>
      </c>
      <c r="I161" s="58">
        <v>0</v>
      </c>
      <c r="J161" s="72" t="s">
        <v>172</v>
      </c>
      <c r="K161" s="58">
        <v>0</v>
      </c>
      <c r="L161" s="72" t="s">
        <v>172</v>
      </c>
      <c r="M161" s="57">
        <v>0</v>
      </c>
      <c r="N161" s="58">
        <v>0</v>
      </c>
      <c r="O161" s="72" t="s">
        <v>172</v>
      </c>
      <c r="P161" s="57">
        <v>0</v>
      </c>
      <c r="Q161" s="59">
        <v>9</v>
      </c>
      <c r="R161" s="73" t="s">
        <v>172</v>
      </c>
    </row>
    <row r="162" spans="1:18" ht="13.5">
      <c r="A162" s="66">
        <v>277</v>
      </c>
      <c r="B162" s="67" t="s">
        <v>189</v>
      </c>
      <c r="C162" s="72" t="s">
        <v>172</v>
      </c>
      <c r="D162" s="58">
        <v>1</v>
      </c>
      <c r="E162" s="72" t="s">
        <v>172</v>
      </c>
      <c r="F162" s="58">
        <v>8</v>
      </c>
      <c r="G162" s="72" t="s">
        <v>172</v>
      </c>
      <c r="H162" s="57">
        <v>0.08</v>
      </c>
      <c r="I162" s="58">
        <v>0</v>
      </c>
      <c r="J162" s="72" t="s">
        <v>172</v>
      </c>
      <c r="K162" s="58">
        <v>0</v>
      </c>
      <c r="L162" s="72" t="s">
        <v>172</v>
      </c>
      <c r="M162" s="57">
        <v>0</v>
      </c>
      <c r="N162" s="58">
        <v>0</v>
      </c>
      <c r="O162" s="72" t="s">
        <v>172</v>
      </c>
      <c r="P162" s="57">
        <v>0</v>
      </c>
      <c r="Q162" s="59">
        <v>9</v>
      </c>
      <c r="R162" s="73" t="s">
        <v>172</v>
      </c>
    </row>
    <row r="163" spans="1:18" ht="13.5">
      <c r="A163" s="66">
        <v>278</v>
      </c>
      <c r="B163" s="67" t="s">
        <v>190</v>
      </c>
      <c r="C163" s="72" t="s">
        <v>172</v>
      </c>
      <c r="D163" s="58">
        <v>1</v>
      </c>
      <c r="E163" s="72" t="s">
        <v>172</v>
      </c>
      <c r="F163" s="58">
        <v>6</v>
      </c>
      <c r="G163" s="72" t="s">
        <v>172</v>
      </c>
      <c r="H163" s="57">
        <v>0</v>
      </c>
      <c r="I163" s="58">
        <v>0</v>
      </c>
      <c r="J163" s="72" t="s">
        <v>172</v>
      </c>
      <c r="K163" s="58">
        <v>0</v>
      </c>
      <c r="L163" s="72" t="s">
        <v>172</v>
      </c>
      <c r="M163" s="57">
        <v>0</v>
      </c>
      <c r="N163" s="58">
        <v>0</v>
      </c>
      <c r="O163" s="72" t="s">
        <v>172</v>
      </c>
      <c r="P163" s="57">
        <v>0</v>
      </c>
      <c r="Q163" s="59">
        <v>7</v>
      </c>
      <c r="R163" s="73" t="s">
        <v>172</v>
      </c>
    </row>
    <row r="164" spans="1:18" ht="15" customHeight="1">
      <c r="A164" s="61"/>
      <c r="B164" s="62" t="s">
        <v>191</v>
      </c>
      <c r="C164" s="74"/>
      <c r="D164" s="63"/>
      <c r="E164" s="74"/>
      <c r="F164" s="63"/>
      <c r="G164" s="74"/>
      <c r="H164" s="63"/>
      <c r="I164" s="63"/>
      <c r="J164" s="74"/>
      <c r="K164" s="63"/>
      <c r="L164" s="74"/>
      <c r="M164" s="63"/>
      <c r="N164" s="63"/>
      <c r="O164" s="74"/>
      <c r="P164" s="63"/>
      <c r="Q164" s="64"/>
      <c r="R164" s="75"/>
    </row>
    <row r="165" spans="1:18" ht="13.5">
      <c r="A165" s="66">
        <v>280</v>
      </c>
      <c r="B165" s="67" t="s">
        <v>192</v>
      </c>
      <c r="C165" s="72" t="s">
        <v>172</v>
      </c>
      <c r="D165" s="58">
        <v>0</v>
      </c>
      <c r="E165" s="72" t="s">
        <v>172</v>
      </c>
      <c r="F165" s="58">
        <v>15.99</v>
      </c>
      <c r="G165" s="72" t="s">
        <v>172</v>
      </c>
      <c r="H165" s="57">
        <v>0</v>
      </c>
      <c r="I165" s="58">
        <v>16.93</v>
      </c>
      <c r="J165" s="72" t="s">
        <v>172</v>
      </c>
      <c r="K165" s="58">
        <v>0</v>
      </c>
      <c r="L165" s="72" t="s">
        <v>172</v>
      </c>
      <c r="M165" s="57">
        <v>0</v>
      </c>
      <c r="N165" s="58">
        <v>0</v>
      </c>
      <c r="O165" s="72" t="s">
        <v>172</v>
      </c>
      <c r="P165" s="57">
        <v>0</v>
      </c>
      <c r="Q165" s="59">
        <v>32.92</v>
      </c>
      <c r="R165" s="73" t="s">
        <v>172</v>
      </c>
    </row>
    <row r="166" spans="1:18" ht="13.5">
      <c r="A166" s="66">
        <v>281</v>
      </c>
      <c r="B166" s="67" t="s">
        <v>193</v>
      </c>
      <c r="C166" s="72" t="s">
        <v>172</v>
      </c>
      <c r="D166" s="58">
        <v>0</v>
      </c>
      <c r="E166" s="72" t="s">
        <v>172</v>
      </c>
      <c r="F166" s="58">
        <v>5</v>
      </c>
      <c r="G166" s="72" t="s">
        <v>172</v>
      </c>
      <c r="H166" s="57">
        <v>0.9099999999999999</v>
      </c>
      <c r="I166" s="58">
        <v>5.3100000000000005</v>
      </c>
      <c r="J166" s="72" t="s">
        <v>172</v>
      </c>
      <c r="K166" s="58">
        <v>0</v>
      </c>
      <c r="L166" s="72" t="s">
        <v>172</v>
      </c>
      <c r="M166" s="57">
        <v>0</v>
      </c>
      <c r="N166" s="58">
        <v>0</v>
      </c>
      <c r="O166" s="72" t="s">
        <v>172</v>
      </c>
      <c r="P166" s="57">
        <v>0</v>
      </c>
      <c r="Q166" s="59">
        <v>10.31</v>
      </c>
      <c r="R166" s="73" t="s">
        <v>172</v>
      </c>
    </row>
    <row r="167" spans="1:18" ht="13.5">
      <c r="A167" s="66">
        <v>282</v>
      </c>
      <c r="B167" s="67" t="s">
        <v>194</v>
      </c>
      <c r="C167" s="72" t="s">
        <v>172</v>
      </c>
      <c r="D167" s="58">
        <v>1</v>
      </c>
      <c r="E167" s="72" t="s">
        <v>172</v>
      </c>
      <c r="F167" s="58">
        <v>44.15</v>
      </c>
      <c r="G167" s="72" t="s">
        <v>172</v>
      </c>
      <c r="H167" s="57">
        <v>3.9099999999999997</v>
      </c>
      <c r="I167" s="58">
        <v>52.29</v>
      </c>
      <c r="J167" s="72" t="s">
        <v>172</v>
      </c>
      <c r="K167" s="58">
        <v>0</v>
      </c>
      <c r="L167" s="72" t="s">
        <v>172</v>
      </c>
      <c r="M167" s="57">
        <v>0</v>
      </c>
      <c r="N167" s="58">
        <v>0</v>
      </c>
      <c r="O167" s="72" t="s">
        <v>172</v>
      </c>
      <c r="P167" s="57">
        <v>0</v>
      </c>
      <c r="Q167" s="59">
        <v>97.44</v>
      </c>
      <c r="R167" s="73" t="s">
        <v>172</v>
      </c>
    </row>
    <row r="168" spans="1:18" ht="13.5">
      <c r="A168" s="66">
        <v>283</v>
      </c>
      <c r="B168" s="67" t="s">
        <v>195</v>
      </c>
      <c r="C168" s="72" t="s">
        <v>172</v>
      </c>
      <c r="D168" s="58">
        <v>0</v>
      </c>
      <c r="E168" s="72" t="s">
        <v>172</v>
      </c>
      <c r="F168" s="58">
        <v>9</v>
      </c>
      <c r="G168" s="72" t="s">
        <v>172</v>
      </c>
      <c r="H168" s="57">
        <v>3</v>
      </c>
      <c r="I168" s="58">
        <v>14</v>
      </c>
      <c r="J168" s="72" t="s">
        <v>172</v>
      </c>
      <c r="K168" s="58">
        <v>0</v>
      </c>
      <c r="L168" s="72" t="s">
        <v>172</v>
      </c>
      <c r="M168" s="57">
        <v>0</v>
      </c>
      <c r="N168" s="58">
        <v>0</v>
      </c>
      <c r="O168" s="72" t="s">
        <v>172</v>
      </c>
      <c r="P168" s="57">
        <v>0</v>
      </c>
      <c r="Q168" s="59">
        <v>23</v>
      </c>
      <c r="R168" s="73" t="s">
        <v>172</v>
      </c>
    </row>
    <row r="169" spans="1:18" ht="13.5">
      <c r="A169" s="66">
        <v>284</v>
      </c>
      <c r="B169" s="67" t="s">
        <v>196</v>
      </c>
      <c r="C169" s="72" t="s">
        <v>172</v>
      </c>
      <c r="D169" s="58">
        <v>2</v>
      </c>
      <c r="E169" s="72" t="s">
        <v>172</v>
      </c>
      <c r="F169" s="58">
        <v>25.169999999999998</v>
      </c>
      <c r="G169" s="72" t="s">
        <v>172</v>
      </c>
      <c r="H169" s="57">
        <v>1.51</v>
      </c>
      <c r="I169" s="58">
        <v>26.099999999999998</v>
      </c>
      <c r="J169" s="72" t="s">
        <v>172</v>
      </c>
      <c r="K169" s="58">
        <v>2</v>
      </c>
      <c r="L169" s="72" t="s">
        <v>172</v>
      </c>
      <c r="M169" s="57">
        <v>0</v>
      </c>
      <c r="N169" s="58">
        <v>0</v>
      </c>
      <c r="O169" s="72" t="s">
        <v>172</v>
      </c>
      <c r="P169" s="57">
        <v>0</v>
      </c>
      <c r="Q169" s="59">
        <v>55.269999999999996</v>
      </c>
      <c r="R169" s="73" t="s">
        <v>172</v>
      </c>
    </row>
    <row r="170" spans="1:18" ht="13.5">
      <c r="A170" s="66">
        <v>285</v>
      </c>
      <c r="B170" s="67" t="s">
        <v>197</v>
      </c>
      <c r="C170" s="72" t="s">
        <v>172</v>
      </c>
      <c r="D170" s="58">
        <v>0</v>
      </c>
      <c r="E170" s="72" t="s">
        <v>172</v>
      </c>
      <c r="F170" s="58">
        <v>38</v>
      </c>
      <c r="G170" s="72" t="s">
        <v>172</v>
      </c>
      <c r="H170" s="57">
        <v>11.5</v>
      </c>
      <c r="I170" s="58">
        <v>70</v>
      </c>
      <c r="J170" s="72" t="s">
        <v>172</v>
      </c>
      <c r="K170" s="58">
        <v>0</v>
      </c>
      <c r="L170" s="72" t="s">
        <v>172</v>
      </c>
      <c r="M170" s="57">
        <v>0</v>
      </c>
      <c r="N170" s="58">
        <v>0</v>
      </c>
      <c r="O170" s="72" t="s">
        <v>172</v>
      </c>
      <c r="P170" s="57">
        <v>0</v>
      </c>
      <c r="Q170" s="59">
        <v>108</v>
      </c>
      <c r="R170" s="73" t="s">
        <v>172</v>
      </c>
    </row>
    <row r="171" spans="1:18" ht="13.5">
      <c r="A171" s="66">
        <v>286</v>
      </c>
      <c r="B171" s="67" t="s">
        <v>198</v>
      </c>
      <c r="C171" s="72" t="s">
        <v>172</v>
      </c>
      <c r="D171" s="58">
        <v>5</v>
      </c>
      <c r="E171" s="72" t="s">
        <v>172</v>
      </c>
      <c r="F171" s="58">
        <v>76</v>
      </c>
      <c r="G171" s="72" t="s">
        <v>172</v>
      </c>
      <c r="H171" s="57">
        <v>0.09</v>
      </c>
      <c r="I171" s="58">
        <v>72</v>
      </c>
      <c r="J171" s="72" t="s">
        <v>172</v>
      </c>
      <c r="K171" s="58">
        <v>0</v>
      </c>
      <c r="L171" s="72" t="s">
        <v>172</v>
      </c>
      <c r="M171" s="57">
        <v>0</v>
      </c>
      <c r="N171" s="58">
        <v>0</v>
      </c>
      <c r="O171" s="72" t="s">
        <v>172</v>
      </c>
      <c r="P171" s="57">
        <v>0</v>
      </c>
      <c r="Q171" s="59">
        <v>153</v>
      </c>
      <c r="R171" s="73" t="s">
        <v>172</v>
      </c>
    </row>
    <row r="172" spans="1:18" ht="13.5">
      <c r="A172" s="66">
        <v>287</v>
      </c>
      <c r="B172" s="67" t="s">
        <v>199</v>
      </c>
      <c r="C172" s="72" t="s">
        <v>172</v>
      </c>
      <c r="D172" s="58">
        <v>0</v>
      </c>
      <c r="E172" s="72" t="s">
        <v>172</v>
      </c>
      <c r="F172" s="58">
        <v>56.95</v>
      </c>
      <c r="G172" s="72" t="s">
        <v>172</v>
      </c>
      <c r="H172" s="57">
        <v>8.299999999999999</v>
      </c>
      <c r="I172" s="58">
        <v>120</v>
      </c>
      <c r="J172" s="72" t="s">
        <v>172</v>
      </c>
      <c r="K172" s="58">
        <v>0</v>
      </c>
      <c r="L172" s="72" t="s">
        <v>172</v>
      </c>
      <c r="M172" s="57">
        <v>0</v>
      </c>
      <c r="N172" s="58">
        <v>0</v>
      </c>
      <c r="O172" s="72" t="s">
        <v>172</v>
      </c>
      <c r="P172" s="57">
        <v>0</v>
      </c>
      <c r="Q172" s="59">
        <v>176.95</v>
      </c>
      <c r="R172" s="73" t="s">
        <v>172</v>
      </c>
    </row>
    <row r="173" spans="1:18" ht="13.5">
      <c r="A173" s="66">
        <v>288</v>
      </c>
      <c r="B173" s="67" t="s">
        <v>200</v>
      </c>
      <c r="C173" s="72" t="s">
        <v>172</v>
      </c>
      <c r="D173" s="58">
        <v>24</v>
      </c>
      <c r="E173" s="72" t="s">
        <v>172</v>
      </c>
      <c r="F173" s="58">
        <v>245</v>
      </c>
      <c r="G173" s="72" t="s">
        <v>172</v>
      </c>
      <c r="H173" s="57">
        <v>1.22</v>
      </c>
      <c r="I173" s="58">
        <v>421</v>
      </c>
      <c r="J173" s="72" t="s">
        <v>172</v>
      </c>
      <c r="K173" s="58">
        <v>0</v>
      </c>
      <c r="L173" s="72" t="s">
        <v>172</v>
      </c>
      <c r="M173" s="57">
        <v>0</v>
      </c>
      <c r="N173" s="58">
        <v>10</v>
      </c>
      <c r="O173" s="72" t="s">
        <v>172</v>
      </c>
      <c r="P173" s="57">
        <v>0</v>
      </c>
      <c r="Q173" s="59">
        <v>700</v>
      </c>
      <c r="R173" s="73" t="s">
        <v>172</v>
      </c>
    </row>
    <row r="174" spans="1:18" ht="13.5">
      <c r="A174" s="66">
        <v>290</v>
      </c>
      <c r="B174" s="67" t="s">
        <v>201</v>
      </c>
      <c r="C174" s="72" t="s">
        <v>172</v>
      </c>
      <c r="D174" s="58">
        <v>6.369999999999999</v>
      </c>
      <c r="E174" s="72" t="s">
        <v>172</v>
      </c>
      <c r="F174" s="58">
        <v>262.27</v>
      </c>
      <c r="G174" s="72" t="s">
        <v>172</v>
      </c>
      <c r="H174" s="57">
        <v>13.55</v>
      </c>
      <c r="I174" s="58">
        <v>280.32</v>
      </c>
      <c r="J174" s="72" t="s">
        <v>172</v>
      </c>
      <c r="K174" s="58">
        <v>4.47</v>
      </c>
      <c r="L174" s="72" t="s">
        <v>172</v>
      </c>
      <c r="M174" s="57">
        <v>0</v>
      </c>
      <c r="N174" s="58">
        <v>0</v>
      </c>
      <c r="O174" s="72" t="s">
        <v>172</v>
      </c>
      <c r="P174" s="57">
        <v>0</v>
      </c>
      <c r="Q174" s="59">
        <v>553.43</v>
      </c>
      <c r="R174" s="73" t="s">
        <v>172</v>
      </c>
    </row>
    <row r="175" spans="1:18" ht="13.5">
      <c r="A175" s="66">
        <v>292</v>
      </c>
      <c r="B175" s="67" t="s">
        <v>202</v>
      </c>
      <c r="C175" s="72" t="s">
        <v>172</v>
      </c>
      <c r="D175" s="58">
        <v>0</v>
      </c>
      <c r="E175" s="72" t="s">
        <v>172</v>
      </c>
      <c r="F175" s="58">
        <v>8.25</v>
      </c>
      <c r="G175" s="72" t="s">
        <v>172</v>
      </c>
      <c r="H175" s="57">
        <v>0</v>
      </c>
      <c r="I175" s="58">
        <v>20</v>
      </c>
      <c r="J175" s="72" t="s">
        <v>172</v>
      </c>
      <c r="K175" s="58">
        <v>0</v>
      </c>
      <c r="L175" s="72" t="s">
        <v>172</v>
      </c>
      <c r="M175" s="57">
        <v>0</v>
      </c>
      <c r="N175" s="58">
        <v>0</v>
      </c>
      <c r="O175" s="72" t="s">
        <v>172</v>
      </c>
      <c r="P175" s="57">
        <v>0</v>
      </c>
      <c r="Q175" s="59">
        <v>28.25</v>
      </c>
      <c r="R175" s="73" t="s">
        <v>172</v>
      </c>
    </row>
    <row r="176" spans="1:18" ht="13.5">
      <c r="A176" s="66">
        <v>299</v>
      </c>
      <c r="B176" s="67" t="s">
        <v>203</v>
      </c>
      <c r="C176" s="72" t="s">
        <v>172</v>
      </c>
      <c r="D176" s="58">
        <v>0</v>
      </c>
      <c r="E176" s="72" t="s">
        <v>172</v>
      </c>
      <c r="F176" s="58">
        <v>40.5</v>
      </c>
      <c r="G176" s="72" t="s">
        <v>172</v>
      </c>
      <c r="H176" s="57">
        <v>0</v>
      </c>
      <c r="I176" s="58">
        <v>133</v>
      </c>
      <c r="J176" s="72" t="s">
        <v>172</v>
      </c>
      <c r="K176" s="58">
        <v>0</v>
      </c>
      <c r="L176" s="72" t="s">
        <v>172</v>
      </c>
      <c r="M176" s="57">
        <v>0</v>
      </c>
      <c r="N176" s="58">
        <v>8.22</v>
      </c>
      <c r="O176" s="72" t="s">
        <v>172</v>
      </c>
      <c r="P176" s="57">
        <v>0</v>
      </c>
      <c r="Q176" s="59">
        <v>181.72</v>
      </c>
      <c r="R176" s="73" t="s">
        <v>172</v>
      </c>
    </row>
    <row r="177" spans="1:18" ht="15.75" customHeight="1">
      <c r="A177" s="61"/>
      <c r="B177" s="62" t="s">
        <v>204</v>
      </c>
      <c r="C177" s="74"/>
      <c r="D177" s="63"/>
      <c r="E177" s="74"/>
      <c r="F177" s="63"/>
      <c r="G177" s="74"/>
      <c r="H177" s="63"/>
      <c r="I177" s="63"/>
      <c r="J177" s="74"/>
      <c r="K177" s="63"/>
      <c r="L177" s="74"/>
      <c r="M177" s="63"/>
      <c r="N177" s="63"/>
      <c r="O177" s="74"/>
      <c r="P177" s="63"/>
      <c r="Q177" s="64"/>
      <c r="R177" s="75"/>
    </row>
    <row r="178" spans="1:18" ht="13.5">
      <c r="A178" s="66">
        <v>301</v>
      </c>
      <c r="B178" s="67" t="s">
        <v>205</v>
      </c>
      <c r="C178" s="72" t="s">
        <v>172</v>
      </c>
      <c r="D178" s="58">
        <v>2</v>
      </c>
      <c r="E178" s="72" t="s">
        <v>172</v>
      </c>
      <c r="F178" s="58">
        <v>8.6</v>
      </c>
      <c r="G178" s="72" t="s">
        <v>172</v>
      </c>
      <c r="H178" s="57">
        <v>0.63</v>
      </c>
      <c r="I178" s="58">
        <v>2</v>
      </c>
      <c r="J178" s="72" t="s">
        <v>172</v>
      </c>
      <c r="K178" s="58">
        <v>0</v>
      </c>
      <c r="L178" s="72" t="s">
        <v>172</v>
      </c>
      <c r="M178" s="57">
        <v>0</v>
      </c>
      <c r="N178" s="58">
        <v>0</v>
      </c>
      <c r="O178" s="72" t="s">
        <v>172</v>
      </c>
      <c r="P178" s="57">
        <v>0</v>
      </c>
      <c r="Q178" s="59">
        <v>12.6</v>
      </c>
      <c r="R178" s="73" t="s">
        <v>172</v>
      </c>
    </row>
    <row r="179" spans="1:18" ht="13.5">
      <c r="A179" s="66">
        <v>302</v>
      </c>
      <c r="B179" s="67" t="s">
        <v>206</v>
      </c>
      <c r="C179" s="72" t="s">
        <v>172</v>
      </c>
      <c r="D179" s="58">
        <v>1.04</v>
      </c>
      <c r="E179" s="72" t="s">
        <v>172</v>
      </c>
      <c r="F179" s="58">
        <v>10</v>
      </c>
      <c r="G179" s="72" t="s">
        <v>172</v>
      </c>
      <c r="H179" s="57">
        <v>1.02</v>
      </c>
      <c r="I179" s="58">
        <v>1.3</v>
      </c>
      <c r="J179" s="72" t="s">
        <v>172</v>
      </c>
      <c r="K179" s="58">
        <v>0</v>
      </c>
      <c r="L179" s="72" t="s">
        <v>172</v>
      </c>
      <c r="M179" s="57">
        <v>0</v>
      </c>
      <c r="N179" s="58">
        <v>0.11</v>
      </c>
      <c r="O179" s="72" t="s">
        <v>172</v>
      </c>
      <c r="P179" s="57">
        <v>0</v>
      </c>
      <c r="Q179" s="59">
        <v>12.45</v>
      </c>
      <c r="R179" s="73" t="s">
        <v>172</v>
      </c>
    </row>
    <row r="180" spans="1:18" ht="13.5">
      <c r="A180" s="66">
        <v>304</v>
      </c>
      <c r="B180" s="67" t="s">
        <v>207</v>
      </c>
      <c r="C180" s="72" t="s">
        <v>172</v>
      </c>
      <c r="D180" s="58">
        <v>3</v>
      </c>
      <c r="E180" s="72" t="s">
        <v>172</v>
      </c>
      <c r="F180" s="58">
        <v>28</v>
      </c>
      <c r="G180" s="72" t="s">
        <v>172</v>
      </c>
      <c r="H180" s="57">
        <v>1</v>
      </c>
      <c r="I180" s="58">
        <v>2</v>
      </c>
      <c r="J180" s="72" t="s">
        <v>172</v>
      </c>
      <c r="K180" s="58">
        <v>1</v>
      </c>
      <c r="L180" s="72" t="s">
        <v>172</v>
      </c>
      <c r="M180" s="57">
        <v>0</v>
      </c>
      <c r="N180" s="58">
        <v>16</v>
      </c>
      <c r="O180" s="72" t="s">
        <v>172</v>
      </c>
      <c r="P180" s="57">
        <v>0</v>
      </c>
      <c r="Q180" s="59">
        <v>50</v>
      </c>
      <c r="R180" s="73" t="s">
        <v>172</v>
      </c>
    </row>
    <row r="181" spans="1:18" ht="13.5">
      <c r="A181" s="66">
        <v>306</v>
      </c>
      <c r="B181" s="67" t="s">
        <v>208</v>
      </c>
      <c r="C181" s="72" t="s">
        <v>172</v>
      </c>
      <c r="D181" s="58">
        <v>3</v>
      </c>
      <c r="E181" s="72" t="s">
        <v>172</v>
      </c>
      <c r="F181" s="58">
        <v>24.5</v>
      </c>
      <c r="G181" s="72" t="s">
        <v>172</v>
      </c>
      <c r="H181" s="57">
        <v>0.99</v>
      </c>
      <c r="I181" s="58">
        <v>0</v>
      </c>
      <c r="J181" s="72" t="s">
        <v>172</v>
      </c>
      <c r="K181" s="58">
        <v>0</v>
      </c>
      <c r="L181" s="72" t="s">
        <v>172</v>
      </c>
      <c r="M181" s="57">
        <v>0</v>
      </c>
      <c r="N181" s="58">
        <v>13.46</v>
      </c>
      <c r="O181" s="72" t="s">
        <v>172</v>
      </c>
      <c r="P181" s="57">
        <v>0</v>
      </c>
      <c r="Q181" s="59">
        <v>40.96</v>
      </c>
      <c r="R181" s="73" t="s">
        <v>172</v>
      </c>
    </row>
    <row r="182" spans="1:18" ht="13.5">
      <c r="A182" s="66">
        <v>307</v>
      </c>
      <c r="B182" s="67" t="s">
        <v>209</v>
      </c>
      <c r="C182" s="72" t="s">
        <v>172</v>
      </c>
      <c r="D182" s="58">
        <v>3.25</v>
      </c>
      <c r="E182" s="72" t="s">
        <v>172</v>
      </c>
      <c r="F182" s="58">
        <v>23.5</v>
      </c>
      <c r="G182" s="72" t="s">
        <v>172</v>
      </c>
      <c r="H182" s="57">
        <v>3</v>
      </c>
      <c r="I182" s="58">
        <v>0</v>
      </c>
      <c r="J182" s="72" t="s">
        <v>172</v>
      </c>
      <c r="K182" s="58">
        <v>0</v>
      </c>
      <c r="L182" s="72" t="s">
        <v>172</v>
      </c>
      <c r="M182" s="57">
        <v>0</v>
      </c>
      <c r="N182" s="58">
        <v>6</v>
      </c>
      <c r="O182" s="72" t="s">
        <v>172</v>
      </c>
      <c r="P182" s="57">
        <v>0</v>
      </c>
      <c r="Q182" s="59">
        <v>32.75</v>
      </c>
      <c r="R182" s="73" t="s">
        <v>172</v>
      </c>
    </row>
    <row r="183" spans="1:18" ht="13.5">
      <c r="A183" s="66">
        <v>308</v>
      </c>
      <c r="B183" s="67" t="s">
        <v>210</v>
      </c>
      <c r="C183" s="72" t="s">
        <v>172</v>
      </c>
      <c r="D183" s="58">
        <v>2</v>
      </c>
      <c r="E183" s="72" t="s">
        <v>172</v>
      </c>
      <c r="F183" s="58">
        <v>18</v>
      </c>
      <c r="G183" s="72" t="s">
        <v>172</v>
      </c>
      <c r="H183" s="57">
        <v>2</v>
      </c>
      <c r="I183" s="58">
        <v>0</v>
      </c>
      <c r="J183" s="72" t="s">
        <v>172</v>
      </c>
      <c r="K183" s="58">
        <v>0</v>
      </c>
      <c r="L183" s="72" t="s">
        <v>172</v>
      </c>
      <c r="M183" s="57">
        <v>0</v>
      </c>
      <c r="N183" s="58">
        <v>19</v>
      </c>
      <c r="O183" s="72" t="s">
        <v>172</v>
      </c>
      <c r="P183" s="57">
        <v>0</v>
      </c>
      <c r="Q183" s="59">
        <v>39</v>
      </c>
      <c r="R183" s="73" t="s">
        <v>172</v>
      </c>
    </row>
    <row r="184" spans="1:18" ht="13.5">
      <c r="A184" s="66">
        <v>309</v>
      </c>
      <c r="B184" s="67" t="s">
        <v>211</v>
      </c>
      <c r="C184" s="72" t="s">
        <v>172</v>
      </c>
      <c r="D184" s="58">
        <v>1</v>
      </c>
      <c r="E184" s="72" t="s">
        <v>172</v>
      </c>
      <c r="F184" s="58">
        <v>11.5</v>
      </c>
      <c r="G184" s="72" t="s">
        <v>172</v>
      </c>
      <c r="H184" s="57">
        <v>0</v>
      </c>
      <c r="I184" s="58">
        <v>0</v>
      </c>
      <c r="J184" s="72" t="s">
        <v>172</v>
      </c>
      <c r="K184" s="58">
        <v>0</v>
      </c>
      <c r="L184" s="72" t="s">
        <v>172</v>
      </c>
      <c r="M184" s="57">
        <v>0</v>
      </c>
      <c r="N184" s="58">
        <v>0</v>
      </c>
      <c r="O184" s="72" t="s">
        <v>172</v>
      </c>
      <c r="P184" s="57">
        <v>0</v>
      </c>
      <c r="Q184" s="59">
        <v>12.5</v>
      </c>
      <c r="R184" s="73" t="s">
        <v>172</v>
      </c>
    </row>
    <row r="185" spans="1:18" ht="13.5">
      <c r="A185" s="66">
        <v>310</v>
      </c>
      <c r="B185" s="67" t="s">
        <v>212</v>
      </c>
      <c r="C185" s="72" t="s">
        <v>172</v>
      </c>
      <c r="D185" s="58">
        <v>1.25</v>
      </c>
      <c r="E185" s="72" t="s">
        <v>172</v>
      </c>
      <c r="F185" s="58">
        <v>17</v>
      </c>
      <c r="G185" s="72" t="s">
        <v>172</v>
      </c>
      <c r="H185" s="57">
        <v>1</v>
      </c>
      <c r="I185" s="58">
        <v>0</v>
      </c>
      <c r="J185" s="72" t="s">
        <v>172</v>
      </c>
      <c r="K185" s="58">
        <v>0.5</v>
      </c>
      <c r="L185" s="72" t="s">
        <v>172</v>
      </c>
      <c r="M185" s="57">
        <v>0</v>
      </c>
      <c r="N185" s="58">
        <v>0</v>
      </c>
      <c r="O185" s="72" t="s">
        <v>172</v>
      </c>
      <c r="P185" s="57">
        <v>0</v>
      </c>
      <c r="Q185" s="59">
        <v>18.75</v>
      </c>
      <c r="R185" s="73" t="s">
        <v>172</v>
      </c>
    </row>
    <row r="186" spans="1:18" ht="13.5">
      <c r="A186" s="66">
        <v>311</v>
      </c>
      <c r="B186" s="67" t="s">
        <v>213</v>
      </c>
      <c r="C186" s="72" t="s">
        <v>172</v>
      </c>
      <c r="D186" s="58">
        <v>0.6</v>
      </c>
      <c r="E186" s="72" t="s">
        <v>172</v>
      </c>
      <c r="F186" s="58">
        <v>2.5</v>
      </c>
      <c r="G186" s="72" t="s">
        <v>172</v>
      </c>
      <c r="H186" s="57">
        <v>0.18</v>
      </c>
      <c r="I186" s="58">
        <v>0</v>
      </c>
      <c r="J186" s="72" t="s">
        <v>172</v>
      </c>
      <c r="K186" s="58">
        <v>0</v>
      </c>
      <c r="L186" s="72" t="s">
        <v>172</v>
      </c>
      <c r="M186" s="57">
        <v>0</v>
      </c>
      <c r="N186" s="58">
        <v>0.28</v>
      </c>
      <c r="O186" s="72" t="s">
        <v>172</v>
      </c>
      <c r="P186" s="57">
        <v>0</v>
      </c>
      <c r="Q186" s="59">
        <v>3.3800000000000003</v>
      </c>
      <c r="R186" s="73" t="s">
        <v>172</v>
      </c>
    </row>
    <row r="187" spans="1:18" ht="13.5">
      <c r="A187" s="66">
        <v>313</v>
      </c>
      <c r="B187" s="67" t="s">
        <v>214</v>
      </c>
      <c r="C187" s="72" t="s">
        <v>172</v>
      </c>
      <c r="D187" s="58">
        <v>0</v>
      </c>
      <c r="E187" s="72" t="s">
        <v>172</v>
      </c>
      <c r="F187" s="58">
        <v>6.33</v>
      </c>
      <c r="G187" s="72" t="s">
        <v>172</v>
      </c>
      <c r="H187" s="57">
        <v>0.22</v>
      </c>
      <c r="I187" s="58">
        <v>0</v>
      </c>
      <c r="J187" s="72" t="s">
        <v>172</v>
      </c>
      <c r="K187" s="58">
        <v>0</v>
      </c>
      <c r="L187" s="72" t="s">
        <v>172</v>
      </c>
      <c r="M187" s="57">
        <v>0</v>
      </c>
      <c r="N187" s="58">
        <v>0</v>
      </c>
      <c r="O187" s="72" t="s">
        <v>172</v>
      </c>
      <c r="P187" s="57">
        <v>0</v>
      </c>
      <c r="Q187" s="59">
        <v>6.33</v>
      </c>
      <c r="R187" s="73" t="s">
        <v>172</v>
      </c>
    </row>
    <row r="188" spans="1:18" ht="15.75" customHeight="1">
      <c r="A188" s="61"/>
      <c r="B188" s="62" t="s">
        <v>215</v>
      </c>
      <c r="C188" s="74"/>
      <c r="D188" s="63"/>
      <c r="E188" s="74"/>
      <c r="F188" s="63"/>
      <c r="G188" s="74"/>
      <c r="H188" s="63"/>
      <c r="I188" s="63"/>
      <c r="J188" s="74"/>
      <c r="K188" s="63"/>
      <c r="L188" s="74"/>
      <c r="M188" s="63"/>
      <c r="N188" s="63"/>
      <c r="O188" s="74"/>
      <c r="P188" s="63"/>
      <c r="Q188" s="64"/>
      <c r="R188" s="75"/>
    </row>
    <row r="189" spans="1:18" ht="13.5">
      <c r="A189" s="66">
        <v>401</v>
      </c>
      <c r="B189" s="67" t="s">
        <v>216</v>
      </c>
      <c r="C189" s="72" t="s">
        <v>172</v>
      </c>
      <c r="D189" s="58">
        <v>0</v>
      </c>
      <c r="E189" s="72" t="s">
        <v>172</v>
      </c>
      <c r="F189" s="58">
        <v>1.85</v>
      </c>
      <c r="G189" s="72" t="s">
        <v>172</v>
      </c>
      <c r="H189" s="57">
        <v>0</v>
      </c>
      <c r="I189" s="58">
        <v>2</v>
      </c>
      <c r="J189" s="72" t="s">
        <v>172</v>
      </c>
      <c r="K189" s="58">
        <v>0</v>
      </c>
      <c r="L189" s="72" t="s">
        <v>172</v>
      </c>
      <c r="M189" s="57">
        <v>0</v>
      </c>
      <c r="N189" s="58">
        <v>0</v>
      </c>
      <c r="O189" s="72" t="s">
        <v>172</v>
      </c>
      <c r="P189" s="57">
        <v>0</v>
      </c>
      <c r="Q189" s="59">
        <v>3.85</v>
      </c>
      <c r="R189" s="73" t="s">
        <v>172</v>
      </c>
    </row>
    <row r="190" spans="1:18" ht="13.5">
      <c r="A190" s="66">
        <v>402</v>
      </c>
      <c r="B190" s="67" t="s">
        <v>217</v>
      </c>
      <c r="C190" s="72" t="s">
        <v>172</v>
      </c>
      <c r="D190" s="58">
        <v>1.9300000000000002</v>
      </c>
      <c r="E190" s="72" t="s">
        <v>172</v>
      </c>
      <c r="F190" s="58">
        <v>21</v>
      </c>
      <c r="G190" s="72" t="s">
        <v>172</v>
      </c>
      <c r="H190" s="57">
        <v>0</v>
      </c>
      <c r="I190" s="58">
        <v>1</v>
      </c>
      <c r="J190" s="72" t="s">
        <v>172</v>
      </c>
      <c r="K190" s="58">
        <v>1</v>
      </c>
      <c r="L190" s="72" t="s">
        <v>172</v>
      </c>
      <c r="M190" s="57">
        <v>0</v>
      </c>
      <c r="N190" s="58">
        <v>0</v>
      </c>
      <c r="O190" s="72" t="s">
        <v>172</v>
      </c>
      <c r="P190" s="57">
        <v>0</v>
      </c>
      <c r="Q190" s="59">
        <v>24.93</v>
      </c>
      <c r="R190" s="73" t="s">
        <v>172</v>
      </c>
    </row>
    <row r="191" spans="1:18" ht="13.5">
      <c r="A191" s="66">
        <v>403</v>
      </c>
      <c r="B191" s="67" t="s">
        <v>218</v>
      </c>
      <c r="C191" s="72" t="s">
        <v>172</v>
      </c>
      <c r="D191" s="58">
        <v>2.5</v>
      </c>
      <c r="E191" s="72" t="s">
        <v>172</v>
      </c>
      <c r="F191" s="58">
        <v>18</v>
      </c>
      <c r="G191" s="72" t="s">
        <v>172</v>
      </c>
      <c r="H191" s="57">
        <v>0</v>
      </c>
      <c r="I191" s="58">
        <v>13</v>
      </c>
      <c r="J191" s="72" t="s">
        <v>172</v>
      </c>
      <c r="K191" s="58">
        <v>0</v>
      </c>
      <c r="L191" s="72" t="s">
        <v>172</v>
      </c>
      <c r="M191" s="57">
        <v>0</v>
      </c>
      <c r="N191" s="58">
        <v>0</v>
      </c>
      <c r="O191" s="72" t="s">
        <v>172</v>
      </c>
      <c r="P191" s="57">
        <v>0</v>
      </c>
      <c r="Q191" s="59">
        <v>33.5</v>
      </c>
      <c r="R191" s="73" t="s">
        <v>172</v>
      </c>
    </row>
    <row r="192" spans="1:18" ht="13.5">
      <c r="A192" s="66">
        <v>404</v>
      </c>
      <c r="B192" s="67" t="s">
        <v>219</v>
      </c>
      <c r="C192" s="72" t="s">
        <v>172</v>
      </c>
      <c r="D192" s="58">
        <v>0</v>
      </c>
      <c r="E192" s="72" t="s">
        <v>172</v>
      </c>
      <c r="F192" s="58">
        <v>3</v>
      </c>
      <c r="G192" s="72" t="s">
        <v>172</v>
      </c>
      <c r="H192" s="57">
        <v>0</v>
      </c>
      <c r="I192" s="58">
        <v>0</v>
      </c>
      <c r="J192" s="72" t="s">
        <v>172</v>
      </c>
      <c r="K192" s="58">
        <v>0</v>
      </c>
      <c r="L192" s="72" t="s">
        <v>172</v>
      </c>
      <c r="M192" s="57">
        <v>0</v>
      </c>
      <c r="N192" s="58">
        <v>0</v>
      </c>
      <c r="O192" s="72" t="s">
        <v>172</v>
      </c>
      <c r="P192" s="57">
        <v>0</v>
      </c>
      <c r="Q192" s="59">
        <v>3</v>
      </c>
      <c r="R192" s="73" t="s">
        <v>172</v>
      </c>
    </row>
    <row r="193" spans="1:18" ht="13.5">
      <c r="A193" s="66">
        <v>405</v>
      </c>
      <c r="B193" s="67" t="s">
        <v>220</v>
      </c>
      <c r="C193" s="72" t="s">
        <v>172</v>
      </c>
      <c r="D193" s="58">
        <v>0</v>
      </c>
      <c r="E193" s="72" t="s">
        <v>172</v>
      </c>
      <c r="F193" s="58">
        <v>5.14</v>
      </c>
      <c r="G193" s="72" t="s">
        <v>172</v>
      </c>
      <c r="H193" s="57">
        <v>0</v>
      </c>
      <c r="I193" s="58">
        <v>1</v>
      </c>
      <c r="J193" s="72" t="s">
        <v>172</v>
      </c>
      <c r="K193" s="58">
        <v>1.13</v>
      </c>
      <c r="L193" s="72" t="s">
        <v>172</v>
      </c>
      <c r="M193" s="57">
        <v>0</v>
      </c>
      <c r="N193" s="58">
        <v>0</v>
      </c>
      <c r="O193" s="72" t="s">
        <v>172</v>
      </c>
      <c r="P193" s="57">
        <v>0</v>
      </c>
      <c r="Q193" s="59">
        <v>7.27</v>
      </c>
      <c r="R193" s="73" t="s">
        <v>172</v>
      </c>
    </row>
    <row r="194" spans="1:18" ht="13.5">
      <c r="A194" s="66">
        <v>406</v>
      </c>
      <c r="B194" s="67" t="s">
        <v>221</v>
      </c>
      <c r="C194" s="72" t="s">
        <v>172</v>
      </c>
      <c r="D194" s="58">
        <v>0</v>
      </c>
      <c r="E194" s="72" t="s">
        <v>172</v>
      </c>
      <c r="F194" s="58">
        <v>4.4</v>
      </c>
      <c r="G194" s="72" t="s">
        <v>172</v>
      </c>
      <c r="H194" s="57">
        <v>0</v>
      </c>
      <c r="I194" s="58">
        <v>0</v>
      </c>
      <c r="J194" s="72" t="s">
        <v>172</v>
      </c>
      <c r="K194" s="58">
        <v>0</v>
      </c>
      <c r="L194" s="72" t="s">
        <v>172</v>
      </c>
      <c r="M194" s="57">
        <v>0</v>
      </c>
      <c r="N194" s="58">
        <v>0</v>
      </c>
      <c r="O194" s="72" t="s">
        <v>172</v>
      </c>
      <c r="P194" s="57">
        <v>0</v>
      </c>
      <c r="Q194" s="59">
        <v>4.4</v>
      </c>
      <c r="R194" s="73" t="s">
        <v>172</v>
      </c>
    </row>
    <row r="195" spans="1:18" ht="13.5">
      <c r="A195" s="66">
        <v>407</v>
      </c>
      <c r="B195" s="67" t="s">
        <v>222</v>
      </c>
      <c r="C195" s="72" t="s">
        <v>172</v>
      </c>
      <c r="D195" s="58">
        <v>0</v>
      </c>
      <c r="E195" s="72" t="s">
        <v>172</v>
      </c>
      <c r="F195" s="58">
        <v>11</v>
      </c>
      <c r="G195" s="72" t="s">
        <v>172</v>
      </c>
      <c r="H195" s="57">
        <v>0</v>
      </c>
      <c r="I195" s="58">
        <v>3</v>
      </c>
      <c r="J195" s="72" t="s">
        <v>172</v>
      </c>
      <c r="K195" s="58">
        <v>0</v>
      </c>
      <c r="L195" s="72" t="s">
        <v>172</v>
      </c>
      <c r="M195" s="57">
        <v>0</v>
      </c>
      <c r="N195" s="58">
        <v>0</v>
      </c>
      <c r="O195" s="72" t="s">
        <v>172</v>
      </c>
      <c r="P195" s="57">
        <v>0</v>
      </c>
      <c r="Q195" s="59">
        <v>14</v>
      </c>
      <c r="R195" s="73" t="s">
        <v>172</v>
      </c>
    </row>
    <row r="196" spans="1:18" ht="13.5">
      <c r="A196" s="66">
        <v>408</v>
      </c>
      <c r="B196" s="67" t="s">
        <v>223</v>
      </c>
      <c r="C196" s="72" t="s">
        <v>172</v>
      </c>
      <c r="D196" s="58">
        <v>0.4</v>
      </c>
      <c r="E196" s="72" t="s">
        <v>172</v>
      </c>
      <c r="F196" s="58">
        <v>1</v>
      </c>
      <c r="G196" s="72" t="s">
        <v>172</v>
      </c>
      <c r="H196" s="57">
        <v>0</v>
      </c>
      <c r="I196" s="58">
        <v>1</v>
      </c>
      <c r="J196" s="72" t="s">
        <v>172</v>
      </c>
      <c r="K196" s="58">
        <v>0</v>
      </c>
      <c r="L196" s="72" t="s">
        <v>172</v>
      </c>
      <c r="M196" s="57">
        <v>0</v>
      </c>
      <c r="N196" s="58">
        <v>0</v>
      </c>
      <c r="O196" s="72" t="s">
        <v>172</v>
      </c>
      <c r="P196" s="57">
        <v>0</v>
      </c>
      <c r="Q196" s="59">
        <v>2.4</v>
      </c>
      <c r="R196" s="73" t="s">
        <v>172</v>
      </c>
    </row>
    <row r="197" spans="1:18" ht="13.5">
      <c r="A197" s="66">
        <v>409</v>
      </c>
      <c r="B197" s="67" t="s">
        <v>224</v>
      </c>
      <c r="C197" s="72" t="s">
        <v>172</v>
      </c>
      <c r="D197" s="58">
        <v>1</v>
      </c>
      <c r="E197" s="72" t="s">
        <v>172</v>
      </c>
      <c r="F197" s="58">
        <v>5</v>
      </c>
      <c r="G197" s="72" t="s">
        <v>172</v>
      </c>
      <c r="H197" s="57">
        <v>0</v>
      </c>
      <c r="I197" s="58">
        <v>1</v>
      </c>
      <c r="J197" s="72" t="s">
        <v>172</v>
      </c>
      <c r="K197" s="58">
        <v>0</v>
      </c>
      <c r="L197" s="72" t="s">
        <v>172</v>
      </c>
      <c r="M197" s="57">
        <v>0</v>
      </c>
      <c r="N197" s="58">
        <v>0</v>
      </c>
      <c r="O197" s="72" t="s">
        <v>172</v>
      </c>
      <c r="P197" s="57">
        <v>0</v>
      </c>
      <c r="Q197" s="59">
        <v>7</v>
      </c>
      <c r="R197" s="73" t="s">
        <v>172</v>
      </c>
    </row>
    <row r="198" spans="1:18" ht="13.5">
      <c r="A198" s="66">
        <v>410</v>
      </c>
      <c r="B198" s="67" t="s">
        <v>221</v>
      </c>
      <c r="C198" s="72" t="s">
        <v>172</v>
      </c>
      <c r="D198" s="58">
        <v>0</v>
      </c>
      <c r="E198" s="72" t="s">
        <v>172</v>
      </c>
      <c r="F198" s="58">
        <v>1.3</v>
      </c>
      <c r="G198" s="72" t="s">
        <v>172</v>
      </c>
      <c r="H198" s="57">
        <v>0</v>
      </c>
      <c r="I198" s="58">
        <v>0</v>
      </c>
      <c r="J198" s="72" t="s">
        <v>172</v>
      </c>
      <c r="K198" s="58">
        <v>0</v>
      </c>
      <c r="L198" s="72" t="s">
        <v>172</v>
      </c>
      <c r="M198" s="57">
        <v>0</v>
      </c>
      <c r="N198" s="58">
        <v>0</v>
      </c>
      <c r="O198" s="72" t="s">
        <v>172</v>
      </c>
      <c r="P198" s="57">
        <v>0</v>
      </c>
      <c r="Q198" s="59">
        <v>1.3</v>
      </c>
      <c r="R198" s="73" t="s">
        <v>172</v>
      </c>
    </row>
    <row r="199" spans="1:18" ht="13.5">
      <c r="A199" s="66">
        <v>411</v>
      </c>
      <c r="B199" s="67" t="s">
        <v>225</v>
      </c>
      <c r="C199" s="72" t="s">
        <v>172</v>
      </c>
      <c r="D199" s="58">
        <v>0</v>
      </c>
      <c r="E199" s="72" t="s">
        <v>172</v>
      </c>
      <c r="F199" s="58">
        <v>5</v>
      </c>
      <c r="G199" s="72" t="s">
        <v>172</v>
      </c>
      <c r="H199" s="57">
        <v>0</v>
      </c>
      <c r="I199" s="58">
        <v>0</v>
      </c>
      <c r="J199" s="72" t="s">
        <v>172</v>
      </c>
      <c r="K199" s="58">
        <v>0</v>
      </c>
      <c r="L199" s="72" t="s">
        <v>172</v>
      </c>
      <c r="M199" s="57">
        <v>0</v>
      </c>
      <c r="N199" s="58">
        <v>0</v>
      </c>
      <c r="O199" s="72" t="s">
        <v>172</v>
      </c>
      <c r="P199" s="57">
        <v>0</v>
      </c>
      <c r="Q199" s="59">
        <v>5</v>
      </c>
      <c r="R199" s="73" t="s">
        <v>172</v>
      </c>
    </row>
    <row r="200" spans="1:18" ht="13.5">
      <c r="A200" s="66">
        <v>412</v>
      </c>
      <c r="B200" s="67" t="s">
        <v>226</v>
      </c>
      <c r="C200" s="72" t="s">
        <v>172</v>
      </c>
      <c r="D200" s="58">
        <v>0</v>
      </c>
      <c r="E200" s="72" t="s">
        <v>172</v>
      </c>
      <c r="F200" s="58">
        <v>5.48</v>
      </c>
      <c r="G200" s="72" t="s">
        <v>172</v>
      </c>
      <c r="H200" s="57">
        <v>0</v>
      </c>
      <c r="I200" s="58">
        <v>0</v>
      </c>
      <c r="J200" s="72" t="s">
        <v>172</v>
      </c>
      <c r="K200" s="58">
        <v>0</v>
      </c>
      <c r="L200" s="72" t="s">
        <v>172</v>
      </c>
      <c r="M200" s="57">
        <v>0</v>
      </c>
      <c r="N200" s="58">
        <v>0</v>
      </c>
      <c r="O200" s="72" t="s">
        <v>172</v>
      </c>
      <c r="P200" s="57">
        <v>0</v>
      </c>
      <c r="Q200" s="59">
        <v>5.48</v>
      </c>
      <c r="R200" s="73" t="s">
        <v>172</v>
      </c>
    </row>
    <row r="201" spans="1:18" ht="13.5">
      <c r="A201" s="66">
        <v>413</v>
      </c>
      <c r="B201" s="67" t="s">
        <v>227</v>
      </c>
      <c r="C201" s="72" t="s">
        <v>172</v>
      </c>
      <c r="D201" s="58">
        <v>0</v>
      </c>
      <c r="E201" s="72" t="s">
        <v>172</v>
      </c>
      <c r="F201" s="58">
        <v>5.17</v>
      </c>
      <c r="G201" s="72" t="s">
        <v>172</v>
      </c>
      <c r="H201" s="57">
        <v>1.12</v>
      </c>
      <c r="I201" s="58">
        <v>3.5</v>
      </c>
      <c r="J201" s="72" t="s">
        <v>172</v>
      </c>
      <c r="K201" s="58">
        <v>0</v>
      </c>
      <c r="L201" s="72" t="s">
        <v>172</v>
      </c>
      <c r="M201" s="57">
        <v>0</v>
      </c>
      <c r="N201" s="58">
        <v>0</v>
      </c>
      <c r="O201" s="72" t="s">
        <v>172</v>
      </c>
      <c r="P201" s="57">
        <v>0</v>
      </c>
      <c r="Q201" s="59">
        <v>8.67</v>
      </c>
      <c r="R201" s="73" t="s">
        <v>172</v>
      </c>
    </row>
    <row r="202" spans="1:18" ht="13.5">
      <c r="A202" s="66">
        <v>414</v>
      </c>
      <c r="B202" s="67" t="s">
        <v>228</v>
      </c>
      <c r="C202" s="72" t="s">
        <v>172</v>
      </c>
      <c r="D202" s="58">
        <v>0</v>
      </c>
      <c r="E202" s="72" t="s">
        <v>172</v>
      </c>
      <c r="F202" s="58">
        <v>5.15</v>
      </c>
      <c r="G202" s="72" t="s">
        <v>172</v>
      </c>
      <c r="H202" s="57">
        <v>0.25</v>
      </c>
      <c r="I202" s="58">
        <v>0</v>
      </c>
      <c r="J202" s="72" t="s">
        <v>172</v>
      </c>
      <c r="K202" s="58">
        <v>0</v>
      </c>
      <c r="L202" s="72" t="s">
        <v>172</v>
      </c>
      <c r="M202" s="57">
        <v>0</v>
      </c>
      <c r="N202" s="58">
        <v>0</v>
      </c>
      <c r="O202" s="72" t="s">
        <v>172</v>
      </c>
      <c r="P202" s="57">
        <v>0</v>
      </c>
      <c r="Q202" s="59">
        <v>5.15</v>
      </c>
      <c r="R202" s="73" t="s">
        <v>172</v>
      </c>
    </row>
    <row r="203" spans="1:18" ht="13.5">
      <c r="A203" s="66">
        <v>415</v>
      </c>
      <c r="B203" s="67" t="s">
        <v>229</v>
      </c>
      <c r="C203" s="72" t="s">
        <v>172</v>
      </c>
      <c r="D203" s="58">
        <v>1.05</v>
      </c>
      <c r="E203" s="72" t="s">
        <v>172</v>
      </c>
      <c r="F203" s="58">
        <v>4.6</v>
      </c>
      <c r="G203" s="72" t="s">
        <v>172</v>
      </c>
      <c r="H203" s="57">
        <v>0</v>
      </c>
      <c r="I203" s="58">
        <v>1.6</v>
      </c>
      <c r="J203" s="72" t="s">
        <v>172</v>
      </c>
      <c r="K203" s="58">
        <v>0</v>
      </c>
      <c r="L203" s="72" t="s">
        <v>172</v>
      </c>
      <c r="M203" s="57">
        <v>0</v>
      </c>
      <c r="N203" s="58">
        <v>0</v>
      </c>
      <c r="O203" s="72" t="s">
        <v>172</v>
      </c>
      <c r="P203" s="57">
        <v>0</v>
      </c>
      <c r="Q203" s="59">
        <v>7.249999999999999</v>
      </c>
      <c r="R203" s="73" t="s">
        <v>172</v>
      </c>
    </row>
    <row r="204" spans="1:18" ht="13.5">
      <c r="A204" s="66">
        <v>416</v>
      </c>
      <c r="B204" s="67" t="s">
        <v>230</v>
      </c>
      <c r="C204" s="72" t="s">
        <v>172</v>
      </c>
      <c r="D204" s="58">
        <v>1.9300000000000002</v>
      </c>
      <c r="E204" s="72" t="s">
        <v>172</v>
      </c>
      <c r="F204" s="58">
        <v>13.99</v>
      </c>
      <c r="G204" s="72" t="s">
        <v>172</v>
      </c>
      <c r="H204" s="57">
        <v>0</v>
      </c>
      <c r="I204" s="58">
        <v>13.120000000000001</v>
      </c>
      <c r="J204" s="72" t="s">
        <v>172</v>
      </c>
      <c r="K204" s="58">
        <v>1</v>
      </c>
      <c r="L204" s="72" t="s">
        <v>172</v>
      </c>
      <c r="M204" s="57">
        <v>0</v>
      </c>
      <c r="N204" s="58">
        <v>0.24</v>
      </c>
      <c r="O204" s="72" t="s">
        <v>172</v>
      </c>
      <c r="P204" s="57">
        <v>0</v>
      </c>
      <c r="Q204" s="59">
        <v>30.28</v>
      </c>
      <c r="R204" s="73" t="s">
        <v>172</v>
      </c>
    </row>
    <row r="205" spans="1:18" ht="13.5">
      <c r="A205" s="66">
        <v>417</v>
      </c>
      <c r="B205" s="67" t="s">
        <v>231</v>
      </c>
      <c r="C205" s="72" t="s">
        <v>172</v>
      </c>
      <c r="D205" s="58">
        <v>0</v>
      </c>
      <c r="E205" s="72" t="s">
        <v>172</v>
      </c>
      <c r="F205" s="58">
        <v>11.56</v>
      </c>
      <c r="G205" s="72" t="s">
        <v>172</v>
      </c>
      <c r="H205" s="57">
        <v>0</v>
      </c>
      <c r="I205" s="58">
        <v>3.41</v>
      </c>
      <c r="J205" s="72" t="s">
        <v>172</v>
      </c>
      <c r="K205" s="58">
        <v>0</v>
      </c>
      <c r="L205" s="72" t="s">
        <v>172</v>
      </c>
      <c r="M205" s="57">
        <v>0</v>
      </c>
      <c r="N205" s="58">
        <v>0</v>
      </c>
      <c r="O205" s="72" t="s">
        <v>172</v>
      </c>
      <c r="P205" s="57">
        <v>0</v>
      </c>
      <c r="Q205" s="59">
        <v>14.97</v>
      </c>
      <c r="R205" s="73" t="s">
        <v>172</v>
      </c>
    </row>
    <row r="206" spans="1:18" ht="13.5">
      <c r="A206" s="66">
        <v>418</v>
      </c>
      <c r="B206" s="67" t="s">
        <v>232</v>
      </c>
      <c r="C206" s="72" t="s">
        <v>172</v>
      </c>
      <c r="D206" s="58">
        <v>0</v>
      </c>
      <c r="E206" s="72" t="s">
        <v>172</v>
      </c>
      <c r="F206" s="58">
        <v>2</v>
      </c>
      <c r="G206" s="72" t="s">
        <v>172</v>
      </c>
      <c r="H206" s="57">
        <v>0.15</v>
      </c>
      <c r="I206" s="58">
        <v>1</v>
      </c>
      <c r="J206" s="72" t="s">
        <v>172</v>
      </c>
      <c r="K206" s="58">
        <v>0</v>
      </c>
      <c r="L206" s="72" t="s">
        <v>172</v>
      </c>
      <c r="M206" s="57">
        <v>0</v>
      </c>
      <c r="N206" s="58">
        <v>0</v>
      </c>
      <c r="O206" s="72" t="s">
        <v>172</v>
      </c>
      <c r="P206" s="57">
        <v>0</v>
      </c>
      <c r="Q206" s="59">
        <v>3</v>
      </c>
      <c r="R206" s="73" t="s">
        <v>172</v>
      </c>
    </row>
    <row r="207" spans="1:18" ht="13.5">
      <c r="A207" s="66">
        <v>420</v>
      </c>
      <c r="B207" s="67" t="s">
        <v>233</v>
      </c>
      <c r="C207" s="72" t="s">
        <v>172</v>
      </c>
      <c r="D207" s="58">
        <v>0.4</v>
      </c>
      <c r="E207" s="72" t="s">
        <v>172</v>
      </c>
      <c r="F207" s="58">
        <v>0.95</v>
      </c>
      <c r="G207" s="72" t="s">
        <v>172</v>
      </c>
      <c r="H207" s="57">
        <v>0.06</v>
      </c>
      <c r="I207" s="58">
        <v>0.56</v>
      </c>
      <c r="J207" s="72" t="s">
        <v>172</v>
      </c>
      <c r="K207" s="58">
        <v>0</v>
      </c>
      <c r="L207" s="72" t="s">
        <v>172</v>
      </c>
      <c r="M207" s="57">
        <v>0</v>
      </c>
      <c r="N207" s="58">
        <v>0</v>
      </c>
      <c r="O207" s="72" t="s">
        <v>172</v>
      </c>
      <c r="P207" s="57">
        <v>0</v>
      </c>
      <c r="Q207" s="59">
        <v>1.9100000000000001</v>
      </c>
      <c r="R207" s="73" t="s">
        <v>172</v>
      </c>
    </row>
    <row r="208" spans="1:18" ht="13.5">
      <c r="A208" s="66">
        <v>421</v>
      </c>
      <c r="B208" s="67" t="s">
        <v>234</v>
      </c>
      <c r="C208" s="72" t="s">
        <v>172</v>
      </c>
      <c r="D208" s="58">
        <v>0.75</v>
      </c>
      <c r="E208" s="72" t="s">
        <v>172</v>
      </c>
      <c r="F208" s="58">
        <v>2.5</v>
      </c>
      <c r="G208" s="72" t="s">
        <v>172</v>
      </c>
      <c r="H208" s="57">
        <v>1.2</v>
      </c>
      <c r="I208" s="58">
        <v>1</v>
      </c>
      <c r="J208" s="72" t="s">
        <v>172</v>
      </c>
      <c r="K208" s="58">
        <v>0.5</v>
      </c>
      <c r="L208" s="72" t="s">
        <v>172</v>
      </c>
      <c r="M208" s="57">
        <v>0</v>
      </c>
      <c r="N208" s="58">
        <v>0</v>
      </c>
      <c r="O208" s="72" t="s">
        <v>172</v>
      </c>
      <c r="P208" s="57">
        <v>0</v>
      </c>
      <c r="Q208" s="59">
        <v>4.75</v>
      </c>
      <c r="R208" s="73" t="s">
        <v>172</v>
      </c>
    </row>
    <row r="209" spans="1:18" ht="13.5">
      <c r="A209" s="66">
        <v>422</v>
      </c>
      <c r="B209" s="67" t="s">
        <v>235</v>
      </c>
      <c r="C209" s="72" t="s">
        <v>172</v>
      </c>
      <c r="D209" s="58">
        <v>0</v>
      </c>
      <c r="E209" s="72" t="s">
        <v>172</v>
      </c>
      <c r="F209" s="58">
        <v>7</v>
      </c>
      <c r="G209" s="72" t="s">
        <v>172</v>
      </c>
      <c r="H209" s="57">
        <v>0.15</v>
      </c>
      <c r="I209" s="58">
        <v>1.2</v>
      </c>
      <c r="J209" s="72" t="s">
        <v>172</v>
      </c>
      <c r="K209" s="58">
        <v>0</v>
      </c>
      <c r="L209" s="72" t="s">
        <v>172</v>
      </c>
      <c r="M209" s="57">
        <v>0</v>
      </c>
      <c r="N209" s="58">
        <v>0</v>
      </c>
      <c r="O209" s="72" t="s">
        <v>172</v>
      </c>
      <c r="P209" s="57">
        <v>0</v>
      </c>
      <c r="Q209" s="59">
        <v>8.2</v>
      </c>
      <c r="R209" s="73" t="s">
        <v>172</v>
      </c>
    </row>
    <row r="210" spans="1:18" ht="13.5">
      <c r="A210" s="66">
        <v>423</v>
      </c>
      <c r="B210" s="67" t="s">
        <v>236</v>
      </c>
      <c r="C210" s="72" t="s">
        <v>172</v>
      </c>
      <c r="D210" s="58">
        <v>0.7</v>
      </c>
      <c r="E210" s="72" t="s">
        <v>172</v>
      </c>
      <c r="F210" s="58">
        <v>1</v>
      </c>
      <c r="G210" s="72" t="s">
        <v>172</v>
      </c>
      <c r="H210" s="57">
        <v>0</v>
      </c>
      <c r="I210" s="58">
        <v>0</v>
      </c>
      <c r="J210" s="72" t="s">
        <v>172</v>
      </c>
      <c r="K210" s="58">
        <v>0</v>
      </c>
      <c r="L210" s="72" t="s">
        <v>172</v>
      </c>
      <c r="M210" s="57">
        <v>0</v>
      </c>
      <c r="N210" s="58">
        <v>0</v>
      </c>
      <c r="O210" s="72" t="s">
        <v>172</v>
      </c>
      <c r="P210" s="57">
        <v>0</v>
      </c>
      <c r="Q210" s="59">
        <v>1.7</v>
      </c>
      <c r="R210" s="73" t="s">
        <v>172</v>
      </c>
    </row>
    <row r="211" spans="1:18" ht="13.5">
      <c r="A211" s="66">
        <v>424</v>
      </c>
      <c r="B211" s="67" t="s">
        <v>237</v>
      </c>
      <c r="C211" s="72" t="s">
        <v>172</v>
      </c>
      <c r="D211" s="58">
        <v>0</v>
      </c>
      <c r="E211" s="72" t="s">
        <v>172</v>
      </c>
      <c r="F211" s="58">
        <v>6</v>
      </c>
      <c r="G211" s="72" t="s">
        <v>172</v>
      </c>
      <c r="H211" s="57">
        <v>0</v>
      </c>
      <c r="I211" s="58">
        <v>1</v>
      </c>
      <c r="J211" s="72" t="s">
        <v>172</v>
      </c>
      <c r="K211" s="58">
        <v>0</v>
      </c>
      <c r="L211" s="72" t="s">
        <v>172</v>
      </c>
      <c r="M211" s="57">
        <v>0</v>
      </c>
      <c r="N211" s="58">
        <v>0</v>
      </c>
      <c r="O211" s="72" t="s">
        <v>172</v>
      </c>
      <c r="P211" s="57">
        <v>0</v>
      </c>
      <c r="Q211" s="59">
        <v>7</v>
      </c>
      <c r="R211" s="73" t="s">
        <v>172</v>
      </c>
    </row>
    <row r="212" spans="1:18" ht="13.5">
      <c r="A212" s="66">
        <v>426</v>
      </c>
      <c r="B212" s="67" t="s">
        <v>238</v>
      </c>
      <c r="C212" s="72" t="s">
        <v>172</v>
      </c>
      <c r="D212" s="58">
        <v>0</v>
      </c>
      <c r="E212" s="72" t="s">
        <v>172</v>
      </c>
      <c r="F212" s="58">
        <v>3.5</v>
      </c>
      <c r="G212" s="72" t="s">
        <v>172</v>
      </c>
      <c r="H212" s="57">
        <v>0.2</v>
      </c>
      <c r="I212" s="58">
        <v>1</v>
      </c>
      <c r="J212" s="72" t="s">
        <v>172</v>
      </c>
      <c r="K212" s="58">
        <v>0.15</v>
      </c>
      <c r="L212" s="72" t="s">
        <v>172</v>
      </c>
      <c r="M212" s="57">
        <v>0</v>
      </c>
      <c r="N212" s="58">
        <v>0</v>
      </c>
      <c r="O212" s="72" t="s">
        <v>172</v>
      </c>
      <c r="P212" s="57">
        <v>0</v>
      </c>
      <c r="Q212" s="59">
        <v>4.65</v>
      </c>
      <c r="R212" s="73" t="s">
        <v>172</v>
      </c>
    </row>
    <row r="213" spans="1:18" ht="13.5">
      <c r="A213" s="66">
        <v>427</v>
      </c>
      <c r="B213" s="67" t="s">
        <v>239</v>
      </c>
      <c r="C213" s="72" t="s">
        <v>172</v>
      </c>
      <c r="D213" s="58">
        <v>2</v>
      </c>
      <c r="E213" s="72" t="s">
        <v>172</v>
      </c>
      <c r="F213" s="58">
        <v>6</v>
      </c>
      <c r="G213" s="72" t="s">
        <v>172</v>
      </c>
      <c r="H213" s="57">
        <v>0</v>
      </c>
      <c r="I213" s="58">
        <v>2</v>
      </c>
      <c r="J213" s="72" t="s">
        <v>172</v>
      </c>
      <c r="K213" s="58">
        <v>1</v>
      </c>
      <c r="L213" s="72" t="s">
        <v>172</v>
      </c>
      <c r="M213" s="57">
        <v>0</v>
      </c>
      <c r="N213" s="58">
        <v>0</v>
      </c>
      <c r="O213" s="72" t="s">
        <v>172</v>
      </c>
      <c r="P213" s="57">
        <v>0</v>
      </c>
      <c r="Q213" s="59">
        <v>11</v>
      </c>
      <c r="R213" s="73" t="s">
        <v>172</v>
      </c>
    </row>
    <row r="214" spans="1:18" ht="13.5">
      <c r="A214" s="66">
        <v>428</v>
      </c>
      <c r="B214" s="67" t="s">
        <v>240</v>
      </c>
      <c r="C214" s="72" t="s">
        <v>172</v>
      </c>
      <c r="D214" s="58">
        <v>0</v>
      </c>
      <c r="E214" s="72" t="s">
        <v>172</v>
      </c>
      <c r="F214" s="58">
        <v>2</v>
      </c>
      <c r="G214" s="72" t="s">
        <v>172</v>
      </c>
      <c r="H214" s="57">
        <v>0</v>
      </c>
      <c r="I214" s="58">
        <v>0</v>
      </c>
      <c r="J214" s="72" t="s">
        <v>172</v>
      </c>
      <c r="K214" s="58">
        <v>0</v>
      </c>
      <c r="L214" s="72" t="s">
        <v>172</v>
      </c>
      <c r="M214" s="57">
        <v>0</v>
      </c>
      <c r="N214" s="58">
        <v>0</v>
      </c>
      <c r="O214" s="72" t="s">
        <v>172</v>
      </c>
      <c r="P214" s="57">
        <v>0</v>
      </c>
      <c r="Q214" s="59">
        <v>2</v>
      </c>
      <c r="R214" s="73" t="s">
        <v>172</v>
      </c>
    </row>
    <row r="215" spans="1:18" ht="13.5">
      <c r="A215" s="66">
        <v>429</v>
      </c>
      <c r="B215" s="67" t="s">
        <v>241</v>
      </c>
      <c r="C215" s="72" t="s">
        <v>172</v>
      </c>
      <c r="D215" s="58">
        <v>0</v>
      </c>
      <c r="E215" s="72" t="s">
        <v>172</v>
      </c>
      <c r="F215" s="58">
        <v>7.5</v>
      </c>
      <c r="G215" s="72" t="s">
        <v>172</v>
      </c>
      <c r="H215" s="57">
        <v>0</v>
      </c>
      <c r="I215" s="58">
        <v>0</v>
      </c>
      <c r="J215" s="72" t="s">
        <v>172</v>
      </c>
      <c r="K215" s="58">
        <v>0</v>
      </c>
      <c r="L215" s="72" t="s">
        <v>172</v>
      </c>
      <c r="M215" s="57">
        <v>0</v>
      </c>
      <c r="N215" s="58">
        <v>0</v>
      </c>
      <c r="O215" s="72" t="s">
        <v>172</v>
      </c>
      <c r="P215" s="57">
        <v>0</v>
      </c>
      <c r="Q215" s="59">
        <v>7.5</v>
      </c>
      <c r="R215" s="73" t="s">
        <v>172</v>
      </c>
    </row>
    <row r="216" spans="1:18" ht="13.5">
      <c r="A216" s="76">
        <v>431</v>
      </c>
      <c r="B216" s="77" t="s">
        <v>242</v>
      </c>
      <c r="C216" s="78" t="s">
        <v>172</v>
      </c>
      <c r="D216" s="79">
        <v>0</v>
      </c>
      <c r="E216" s="78" t="s">
        <v>172</v>
      </c>
      <c r="F216" s="79">
        <v>5</v>
      </c>
      <c r="G216" s="78" t="s">
        <v>172</v>
      </c>
      <c r="H216" s="80">
        <v>0</v>
      </c>
      <c r="I216" s="79">
        <v>0</v>
      </c>
      <c r="J216" s="78" t="s">
        <v>172</v>
      </c>
      <c r="K216" s="79">
        <v>0</v>
      </c>
      <c r="L216" s="78" t="s">
        <v>172</v>
      </c>
      <c r="M216" s="80">
        <v>0</v>
      </c>
      <c r="N216" s="79">
        <v>0</v>
      </c>
      <c r="O216" s="78" t="s">
        <v>172</v>
      </c>
      <c r="P216" s="80">
        <v>0</v>
      </c>
      <c r="Q216" s="81">
        <v>5</v>
      </c>
      <c r="R216" s="82" t="s">
        <v>172</v>
      </c>
    </row>
    <row r="217" spans="1:18" ht="13.5">
      <c r="A217" s="83"/>
      <c r="B217" s="67"/>
      <c r="C217" s="84"/>
      <c r="D217" s="84"/>
      <c r="E217" s="84"/>
      <c r="F217" s="84"/>
      <c r="G217" s="84"/>
      <c r="H217" s="84"/>
      <c r="I217" s="84"/>
      <c r="J217" s="84"/>
      <c r="K217" s="84"/>
      <c r="L217" s="84"/>
      <c r="M217" s="84"/>
      <c r="N217" s="84"/>
      <c r="O217" s="84"/>
      <c r="P217" s="84"/>
      <c r="Q217" s="84"/>
      <c r="R217" s="84"/>
    </row>
    <row r="218" spans="1:18" ht="13.5">
      <c r="A218" s="85"/>
      <c r="B218" s="86" t="s">
        <v>243</v>
      </c>
      <c r="C218" s="87">
        <f>SUM(C145:C216)+SUM(C7:C140)</f>
        <v>1262095.9205599995</v>
      </c>
      <c r="D218" s="81">
        <f>SUM(D189:D216,D178:D187,D165:D176,D145:D163,D142)</f>
        <v>4542.649999999998</v>
      </c>
      <c r="E218" s="86"/>
      <c r="F218" s="81">
        <f>SUM(F189:F216,F178:F187,F165:F176,F145:F163,F142)</f>
        <v>96215.27</v>
      </c>
      <c r="G218" s="88"/>
      <c r="H218" s="89">
        <f>SUM(H189:H216,H178:H187,H165:H176,H145:H163,H142)</f>
        <v>7159.189999999997</v>
      </c>
      <c r="I218" s="81">
        <f>SUM(I189:I216,I178:I187,I165:I176,I145:I163,I142)</f>
        <v>20325.41</v>
      </c>
      <c r="J218" s="86"/>
      <c r="K218" s="81">
        <f>SUM(K189:K216,K178:K187,K165:K176,K145:K163,K142)</f>
        <v>5798.63</v>
      </c>
      <c r="L218" s="88"/>
      <c r="M218" s="89">
        <f>SUM(M189:M216,M178:M187,M165:M176,M145:M163,M142)</f>
        <v>13.53</v>
      </c>
      <c r="N218" s="81">
        <f>SUM(N189:N216,N178:N187,N165:N176,N145:N163,N142)</f>
        <v>3138.500000000001</v>
      </c>
      <c r="O218" s="88"/>
      <c r="P218" s="89">
        <f>SUM(P189:P216,P178:P187,P165:P176,P145:P163,P142)</f>
        <v>105.16999999999997</v>
      </c>
      <c r="Q218" s="81">
        <f>SUM(Q189:Q216,Q178:Q187,Q165:Q176,Q145:Q163,Q142)</f>
        <v>130020.46</v>
      </c>
      <c r="R218" s="86"/>
    </row>
    <row r="219" spans="3:17" ht="9" customHeight="1">
      <c r="C219" s="44">
        <v>0</v>
      </c>
      <c r="D219" s="44">
        <v>0</v>
      </c>
      <c r="E219" s="45"/>
      <c r="F219" s="44">
        <v>2.9899638320785016E-11</v>
      </c>
      <c r="G219" s="45"/>
      <c r="H219" s="44">
        <v>0</v>
      </c>
      <c r="I219" s="44">
        <v>0</v>
      </c>
      <c r="J219" s="45"/>
      <c r="K219" s="44">
        <v>0</v>
      </c>
      <c r="L219" s="45"/>
      <c r="M219" s="44">
        <v>0</v>
      </c>
      <c r="N219" s="44">
        <v>0</v>
      </c>
      <c r="O219" s="45"/>
      <c r="P219" s="44">
        <v>0</v>
      </c>
      <c r="Q219" s="44"/>
    </row>
    <row r="220" spans="1:16" ht="14.25">
      <c r="A220" s="99" t="s">
        <v>244</v>
      </c>
      <c r="B220" s="99"/>
      <c r="C220" s="99"/>
      <c r="D220" s="99"/>
      <c r="E220" s="99"/>
      <c r="F220" s="99"/>
      <c r="G220" s="99"/>
      <c r="H220" s="99"/>
      <c r="I220" s="99"/>
      <c r="J220" s="99"/>
      <c r="K220" s="46"/>
      <c r="L220" s="46"/>
      <c r="M220" s="46"/>
      <c r="N220" s="47"/>
      <c r="O220" s="47"/>
      <c r="P220" s="47"/>
    </row>
    <row r="221" spans="1:16" ht="41.25" customHeight="1">
      <c r="A221" s="99" t="s">
        <v>245</v>
      </c>
      <c r="B221" s="99"/>
      <c r="C221" s="99"/>
      <c r="D221" s="99"/>
      <c r="E221" s="99"/>
      <c r="F221" s="99"/>
      <c r="G221" s="99"/>
      <c r="H221" s="99"/>
      <c r="I221" s="99"/>
      <c r="J221" s="99"/>
      <c r="K221" s="46"/>
      <c r="L221" s="46"/>
      <c r="M221" s="46"/>
      <c r="N221" s="47"/>
      <c r="O221" s="47"/>
      <c r="P221" s="47"/>
    </row>
    <row r="222" spans="1:18" ht="39.75" customHeight="1">
      <c r="A222" s="99" t="s">
        <v>246</v>
      </c>
      <c r="B222" s="99"/>
      <c r="C222" s="99"/>
      <c r="D222" s="99"/>
      <c r="E222" s="99"/>
      <c r="F222" s="99"/>
      <c r="G222" s="99"/>
      <c r="H222" s="99"/>
      <c r="I222" s="99"/>
      <c r="J222" s="99"/>
      <c r="K222" s="46"/>
      <c r="L222" s="46"/>
      <c r="M222" s="46"/>
      <c r="N222" s="46"/>
      <c r="O222" s="46"/>
      <c r="P222" s="46"/>
      <c r="Q222" s="46"/>
      <c r="R222" s="46"/>
    </row>
    <row r="223" spans="1:16" ht="14.25">
      <c r="A223" s="99" t="s">
        <v>247</v>
      </c>
      <c r="B223" s="99"/>
      <c r="C223" s="99"/>
      <c r="D223" s="99"/>
      <c r="E223" s="99"/>
      <c r="F223" s="99"/>
      <c r="G223" s="99"/>
      <c r="H223" s="99"/>
      <c r="I223" s="99"/>
      <c r="J223" s="99"/>
      <c r="K223" s="46"/>
      <c r="L223" s="46"/>
      <c r="M223" s="46"/>
      <c r="N223" s="47"/>
      <c r="O223" s="47"/>
      <c r="P223" s="47"/>
    </row>
    <row r="224" spans="1:18" ht="32.25" customHeight="1">
      <c r="A224" s="99" t="s">
        <v>248</v>
      </c>
      <c r="B224" s="99"/>
      <c r="C224" s="99"/>
      <c r="D224" s="99"/>
      <c r="E224" s="99"/>
      <c r="F224" s="99"/>
      <c r="G224" s="99"/>
      <c r="H224" s="99"/>
      <c r="I224" s="99"/>
      <c r="J224" s="99"/>
      <c r="K224" s="48"/>
      <c r="L224" s="48"/>
      <c r="M224" s="48"/>
      <c r="N224" s="48"/>
      <c r="O224" s="48"/>
      <c r="P224" s="48"/>
      <c r="Q224" s="48"/>
      <c r="R224" s="48"/>
    </row>
    <row r="225" spans="1:18" ht="68.25" customHeight="1">
      <c r="A225" s="99" t="s">
        <v>249</v>
      </c>
      <c r="B225" s="99"/>
      <c r="C225" s="99"/>
      <c r="D225" s="99"/>
      <c r="E225" s="99"/>
      <c r="F225" s="99"/>
      <c r="G225" s="99"/>
      <c r="H225" s="99"/>
      <c r="I225" s="99"/>
      <c r="J225" s="99"/>
      <c r="K225" s="49"/>
      <c r="L225" s="49"/>
      <c r="M225" s="49"/>
      <c r="N225" s="49"/>
      <c r="O225" s="49"/>
      <c r="P225" s="49"/>
      <c r="Q225" s="49"/>
      <c r="R225" s="49"/>
    </row>
    <row r="226" spans="1:13" ht="13.5">
      <c r="A226" s="50"/>
      <c r="B226" s="50"/>
      <c r="C226" s="50"/>
      <c r="D226" s="50"/>
      <c r="E226" s="50"/>
      <c r="F226" s="50"/>
      <c r="G226" s="50"/>
      <c r="H226" s="50"/>
      <c r="I226" s="50"/>
      <c r="J226" s="50"/>
      <c r="K226" s="50"/>
      <c r="L226" s="50"/>
      <c r="M226" s="50"/>
    </row>
  </sheetData>
  <sheetProtection password="BE8E" sheet="1" objects="1" scenarios="1"/>
  <mergeCells count="6">
    <mergeCell ref="A220:J220"/>
    <mergeCell ref="A221:J221"/>
    <mergeCell ref="A222:J222"/>
    <mergeCell ref="A223:J223"/>
    <mergeCell ref="A224:J224"/>
    <mergeCell ref="A225:J225"/>
  </mergeCells>
  <printOptions/>
  <pageMargins left="0.4" right="0.4" top="0.7" bottom="0.66" header="0.5" footer="0.5"/>
  <pageSetup horizontalDpi="600" verticalDpi="600" orientation="landscape" paperSize="5" scale="79" r:id="rId1"/>
  <rowBreaks count="1" manualBreakCount="1">
    <brk id="1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 Rienzo, Chris (DOE)</dc:creator>
  <cp:keywords/>
  <dc:description/>
  <cp:lastModifiedBy>DHARPER</cp:lastModifiedBy>
  <cp:lastPrinted>2016-04-06T20:23:35Z</cp:lastPrinted>
  <dcterms:created xsi:type="dcterms:W3CDTF">2016-02-03T12:40:43Z</dcterms:created>
  <dcterms:modified xsi:type="dcterms:W3CDTF">2016-04-06T20:48:03Z</dcterms:modified>
  <cp:category/>
  <cp:version/>
  <cp:contentType/>
  <cp:contentStatus/>
</cp:coreProperties>
</file>