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  <sheet name="SQL Statement" sheetId="2" r:id="rId2"/>
  </sheets>
  <definedNames>
    <definedName name="_xlnm.Print_Titles" localSheetId="0">'Sheet 1'!$6:$8</definedName>
  </definedNames>
  <calcPr fullCalcOnLoad="1"/>
</workbook>
</file>

<file path=xl/sharedStrings.xml><?xml version="1.0" encoding="utf-8"?>
<sst xmlns="http://schemas.openxmlformats.org/spreadsheetml/2006/main" count="174" uniqueCount="169">
  <si>
    <t xml:space="preserve">Spotsylvania County </t>
  </si>
  <si>
    <t xml:space="preserve">Roanoke City </t>
  </si>
  <si>
    <t xml:space="preserve">Orange County </t>
  </si>
  <si>
    <t xml:space="preserve">Pulaski County </t>
  </si>
  <si>
    <t xml:space="preserve">Franklin County </t>
  </si>
  <si>
    <t xml:space="preserve">Appomattox County </t>
  </si>
  <si>
    <t xml:space="preserve">Mathews County </t>
  </si>
  <si>
    <t xml:space="preserve">Bath County </t>
  </si>
  <si>
    <t xml:space="preserve">Lancaster County </t>
  </si>
  <si>
    <t xml:space="preserve">Craig County </t>
  </si>
  <si>
    <t xml:space="preserve">Madison County </t>
  </si>
  <si>
    <t xml:space="preserve">Highland County </t>
  </si>
  <si>
    <t xml:space="preserve">Radford City </t>
  </si>
  <si>
    <t xml:space="preserve">Carroll County </t>
  </si>
  <si>
    <t xml:space="preserve">Northampton County </t>
  </si>
  <si>
    <t xml:space="preserve">Powhatan County </t>
  </si>
  <si>
    <t>SQL Statement</t>
  </si>
  <si>
    <t xml:space="preserve">Portsmouth City </t>
  </si>
  <si>
    <t xml:space="preserve">Suffolk City </t>
  </si>
  <si>
    <t xml:space="preserve">Lexington City </t>
  </si>
  <si>
    <t xml:space="preserve">Bedford County </t>
  </si>
  <si>
    <t xml:space="preserve">Franklin City </t>
  </si>
  <si>
    <t xml:space="preserve">Richmond City </t>
  </si>
  <si>
    <t xml:space="preserve">Fredericksburg City </t>
  </si>
  <si>
    <t xml:space="preserve">Halifax County </t>
  </si>
  <si>
    <t xml:space="preserve">New Kent County </t>
  </si>
  <si>
    <t xml:space="preserve">Galax City </t>
  </si>
  <si>
    <t xml:space="preserve">Colonial Beach </t>
  </si>
  <si>
    <t xml:space="preserve">Chesterfield County </t>
  </si>
  <si>
    <t xml:space="preserve">King William County </t>
  </si>
  <si>
    <t xml:space="preserve">Rockbridge County </t>
  </si>
  <si>
    <t xml:space="preserve">Cumberland County </t>
  </si>
  <si>
    <t xml:space="preserve">Harrisonburg City </t>
  </si>
  <si>
    <t xml:space="preserve">Greensville County </t>
  </si>
  <si>
    <t xml:space="preserve">King George County </t>
  </si>
  <si>
    <t xml:space="preserve">Smyth County </t>
  </si>
  <si>
    <t xml:space="preserve">Frederick County </t>
  </si>
  <si>
    <t xml:space="preserve">Nottoway County </t>
  </si>
  <si>
    <t xml:space="preserve">Brunswick County </t>
  </si>
  <si>
    <t xml:space="preserve">Newport News City </t>
  </si>
  <si>
    <t xml:space="preserve">Buckingham County </t>
  </si>
  <si>
    <t xml:space="preserve">Dinwiddie County </t>
  </si>
  <si>
    <t xml:space="preserve">Bristol City </t>
  </si>
  <si>
    <t xml:space="preserve">Dickenson County </t>
  </si>
  <si>
    <t xml:space="preserve">Norfolk City </t>
  </si>
  <si>
    <t xml:space="preserve">Grayson County </t>
  </si>
  <si>
    <t xml:space="preserve">Southampton County </t>
  </si>
  <si>
    <t xml:space="preserve">Manassas City </t>
  </si>
  <si>
    <t xml:space="preserve">Lynchburg City </t>
  </si>
  <si>
    <t xml:space="preserve">York County </t>
  </si>
  <si>
    <t xml:space="preserve">Wythe County </t>
  </si>
  <si>
    <t xml:space="preserve">Pittsylvania County </t>
  </si>
  <si>
    <t xml:space="preserve">Amelia County </t>
  </si>
  <si>
    <t xml:space="preserve">Roanoke County </t>
  </si>
  <si>
    <t xml:space="preserve">Rockingham County </t>
  </si>
  <si>
    <t xml:space="preserve">Lunenburg County </t>
  </si>
  <si>
    <t xml:space="preserve">Surry County </t>
  </si>
  <si>
    <t xml:space="preserve">Alexandria City </t>
  </si>
  <si>
    <t xml:space="preserve">Poquoson City </t>
  </si>
  <si>
    <t xml:space="preserve">Manassas Park City </t>
  </si>
  <si>
    <t xml:space="preserve">Arlington County </t>
  </si>
  <si>
    <t xml:space="preserve">King and Queen County </t>
  </si>
  <si>
    <t xml:space="preserve">Stafford County </t>
  </si>
  <si>
    <t xml:space="preserve">Montgomery County </t>
  </si>
  <si>
    <t xml:space="preserve">Caroline County </t>
  </si>
  <si>
    <t xml:space="preserve">Essex County </t>
  </si>
  <si>
    <t xml:space="preserve">Virginia Beach City </t>
  </si>
  <si>
    <t xml:space="preserve">Giles County </t>
  </si>
  <si>
    <t>select b.edagency_num  "Div. No.",
       REPLACE(e.long_name, 'Public Schools', '') "Division Name",
       SUM( CASE WHEN b.GRADUATE_COMPLETER_ID = 1 THEN b.cnt ELSE 0 END) "Standard",
       SUM( CASE WHEN b.GRADUATE_COMPLETER_ID in ( 2,6) THEN b.cnt ELSE 0 END) "Advanced",
       SUM( CASE WHEN b.GRADUATE_COMPLETER_ID = 7 THEN b.cnt ELSE 0 END) "Modified",
       SUM( CASE WHEN b.GRADUATE_COMPLETER_ID = 3 THEN b.cnt ELSE 0 END) "Special",
       SUM( CASE WHEN b.GRADUATE_COMPLETER_ID = 9 THEN b.cnt ELSE 0 END) "GAD",
       SUM( CASE WHEN b.GRADUATE_COMPLETER_ID = 4 THEN b.cnt ELSE 0 END) "Certificate",
       SUM( CASE WHEN b.GRADUATE_COMPLETER_ID = 5 THEN b.cnt ELSE 0 END) "GED",
       SUM( CASE WHEN b.GRADUATE_COMPLETER_ID = 8 THEN b.cnt ELSE 0 END) "ISAEP",
       SUM( CASE WHEN b.GRADUATE_COMPLETER_ID in ( 1,2,6,7,3,9) THEN b.cnt ELSE 0 END) "Total Diplomas",       
SUM( b.cnt) TOTAL_COMPLETERS       ,
       SUM( CASE WHEN b.GRADUATE_PLAN_ID = 2 THEN b.cnt ELSE 0 END) "2 Year",
       SUM( CASE WHEN b.GRADUATE_PLAN_ID = 1 THEN b.cnt ELSE 0 END) "4 Year",
       SUM( CASE WHEN b.GRADUATE_PLAN_ID = 3 THEN b.cnt ELSE 0 END) "Other",
       SUM( CASE WHEN b.GRADUATE_PLAN_ID = 5 THEN b.cnt ELSE 0 END) "Employment",
       SUM( CASE WHEN b.GRADUATE_PLAN_ID = 4 THEN b.cnt ELSE 0 END) "Military",
       SUM( CASE WHEN b.GRADUATE_PLAN_ID = 6 THEN b.cnt ELSE 0 END) "None"
FROM student.graduate_src b
    inner join school.edagency_archive e
    on B.BEG_SCH_YR = E.BEG_SCH_YR
    and b.edagency_num = e.edagency_num
and b.beg_sch_yr = :Beg_sch_yr
and b.edagency_num = e.edagency_num
and subgroup_type_id = 5
AND b.EDAGENCY_NUM &lt;= 207
group by b.edagency_num, e.long_name
order by 2</t>
  </si>
  <si>
    <t xml:space="preserve">Mecklenburg County </t>
  </si>
  <si>
    <t xml:space="preserve">Prince William County </t>
  </si>
  <si>
    <t xml:space="preserve">Charlottesville City </t>
  </si>
  <si>
    <t xml:space="preserve">Norton City </t>
  </si>
  <si>
    <t xml:space="preserve">Williamsburg-James City County </t>
  </si>
  <si>
    <t xml:space="preserve">Colonial Heights City </t>
  </si>
  <si>
    <t xml:space="preserve">Martinsville City </t>
  </si>
  <si>
    <t xml:space="preserve">Westmoreland County </t>
  </si>
  <si>
    <t xml:space="preserve">West Point </t>
  </si>
  <si>
    <t xml:space="preserve">Wise County </t>
  </si>
  <si>
    <t xml:space="preserve">Gloucester County </t>
  </si>
  <si>
    <t xml:space="preserve">Washington County </t>
  </si>
  <si>
    <t xml:space="preserve">Covington City </t>
  </si>
  <si>
    <t xml:space="preserve">Accomack County </t>
  </si>
  <si>
    <t xml:space="preserve">Russell County </t>
  </si>
  <si>
    <t xml:space="preserve">Petersburg City </t>
  </si>
  <si>
    <t xml:space="preserve">Fairfax County </t>
  </si>
  <si>
    <t xml:space="preserve">Albemarle County </t>
  </si>
  <si>
    <t xml:space="preserve">Hopewell City </t>
  </si>
  <si>
    <t xml:space="preserve">Botetourt County </t>
  </si>
  <si>
    <t xml:space="preserve">Warren County </t>
  </si>
  <si>
    <t xml:space="preserve">Goochland County </t>
  </si>
  <si>
    <t xml:space="preserve">Lee County </t>
  </si>
  <si>
    <t xml:space="preserve">Sussex County </t>
  </si>
  <si>
    <t xml:space="preserve">Middlesex County </t>
  </si>
  <si>
    <t>Military</t>
  </si>
  <si>
    <t xml:space="preserve">Hanover County </t>
  </si>
  <si>
    <t xml:space="preserve">Waynesboro City </t>
  </si>
  <si>
    <t xml:space="preserve">Campbell County </t>
  </si>
  <si>
    <t xml:space="preserve">Scott County </t>
  </si>
  <si>
    <t xml:space="preserve">Buena Vista City </t>
  </si>
  <si>
    <t>Employment</t>
  </si>
  <si>
    <t xml:space="preserve">Shenandoah County </t>
  </si>
  <si>
    <t xml:space="preserve">Buchanan County </t>
  </si>
  <si>
    <t xml:space="preserve">Winchester City </t>
  </si>
  <si>
    <t xml:space="preserve">Culpeper County </t>
  </si>
  <si>
    <t xml:space="preserve">Greene County </t>
  </si>
  <si>
    <t xml:space="preserve">Charles City County </t>
  </si>
  <si>
    <t xml:space="preserve">Clarke County </t>
  </si>
  <si>
    <t xml:space="preserve">Falls Church City </t>
  </si>
  <si>
    <t xml:space="preserve">Danville City </t>
  </si>
  <si>
    <t xml:space="preserve">Bland County </t>
  </si>
  <si>
    <t xml:space="preserve">Page County </t>
  </si>
  <si>
    <t xml:space="preserve">Floyd County </t>
  </si>
  <si>
    <t xml:space="preserve">Hampton City </t>
  </si>
  <si>
    <t xml:space="preserve">Henrico County </t>
  </si>
  <si>
    <t xml:space="preserve">Staunton City </t>
  </si>
  <si>
    <t xml:space="preserve">Tazewell County </t>
  </si>
  <si>
    <t xml:space="preserve">Richmond County </t>
  </si>
  <si>
    <t xml:space="preserve">Fauquier County </t>
  </si>
  <si>
    <t xml:space="preserve">Isle of Wight County </t>
  </si>
  <si>
    <t xml:space="preserve">Louisa County </t>
  </si>
  <si>
    <t xml:space="preserve">Loudoun County </t>
  </si>
  <si>
    <t xml:space="preserve">Northumberland County </t>
  </si>
  <si>
    <t xml:space="preserve">Amherst County </t>
  </si>
  <si>
    <t xml:space="preserve">Salem City </t>
  </si>
  <si>
    <t xml:space="preserve">Patrick County </t>
  </si>
  <si>
    <t xml:space="preserve">Prince Edward County </t>
  </si>
  <si>
    <t xml:space="preserve">Charlotte County </t>
  </si>
  <si>
    <t xml:space="preserve">Alleghany County </t>
  </si>
  <si>
    <t xml:space="preserve">Fluvanna County </t>
  </si>
  <si>
    <t xml:space="preserve">Augusta County </t>
  </si>
  <si>
    <t xml:space="preserve">Rappahannock County </t>
  </si>
  <si>
    <t xml:space="preserve">Prince George County </t>
  </si>
  <si>
    <t xml:space="preserve">Nelson County </t>
  </si>
  <si>
    <t xml:space="preserve">Chesapeake City </t>
  </si>
  <si>
    <t xml:space="preserve">Henry County </t>
  </si>
  <si>
    <t>Table 5</t>
  </si>
  <si>
    <t xml:space="preserve">Diploma Graduates and Completers </t>
  </si>
  <si>
    <t>Diploma Graduates</t>
  </si>
  <si>
    <t>Completers</t>
  </si>
  <si>
    <t>Graduates and Completers by Continuing Education Plans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</si>
  <si>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</si>
  <si>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</si>
  <si>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</si>
  <si>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</si>
  <si>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</si>
  <si>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</si>
  <si>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</si>
  <si>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</si>
  <si>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r>
      <t xml:space="preserve">ISAEP </t>
    </r>
    <r>
      <rPr>
        <b/>
        <vertAlign val="superscript"/>
        <sz val="8"/>
        <rFont val="Arial Narrow"/>
        <family val="2"/>
      </rPr>
      <t>9</t>
    </r>
  </si>
  <si>
    <t>Attending Two-year Colleges</t>
  </si>
  <si>
    <t>Attending Four-year Colleges</t>
  </si>
  <si>
    <t>Other Continuing Education Plans</t>
  </si>
  <si>
    <t>No Plans</t>
  </si>
  <si>
    <t>%</t>
  </si>
  <si>
    <t>State Totals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</si>
  <si>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</si>
  <si>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</si>
  <si>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</si>
  <si>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</si>
  <si>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</si>
  <si>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</si>
  <si>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</si>
  <si>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</si>
  <si>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t>Regular Term Plus Summer Term,  2012-2013</t>
  </si>
  <si>
    <r>
      <t>Total Graduates &amp; Completers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2012-2013</t>
    </r>
  </si>
  <si>
    <t>Fall Membership in Ninth Grade     2009-2010</t>
  </si>
  <si>
    <t>(Revised 02/28/2014</t>
  </si>
  <si>
    <t>2 Data include summer, 2013 graduates and completers.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</si>
</sst>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"/>
    <numFmt numFmtId="167" formatCode="#,##0.0"/>
  </numFmts>
  <fonts count="4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2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58" applyFont="1" applyBorder="1">
      <alignment/>
      <protection/>
    </xf>
    <xf numFmtId="3" fontId="2" fillId="0" borderId="0" xfId="58" applyNumberFormat="1" applyFont="1" applyBorder="1">
      <alignment/>
      <protection/>
    </xf>
    <xf numFmtId="38" fontId="2" fillId="0" borderId="0" xfId="58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  <protection/>
    </xf>
    <xf numFmtId="167" fontId="4" fillId="0" borderId="10" xfId="42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8" fontId="11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0" xfId="0" applyNumberFormat="1" applyFont="1" applyBorder="1" applyAlignment="1">
      <alignment/>
    </xf>
    <xf numFmtId="3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8" fontId="11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3" fontId="8" fillId="0" borderId="21" xfId="0" applyNumberFormat="1" applyFont="1" applyBorder="1" applyAlignment="1">
      <alignment/>
    </xf>
    <xf numFmtId="38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4" fillId="0" borderId="10" xfId="42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horizontal="center" wrapText="1"/>
      <protection/>
    </xf>
    <xf numFmtId="3" fontId="4" fillId="0" borderId="12" xfId="42" applyNumberFormat="1" applyFont="1" applyBorder="1" applyAlignment="1">
      <alignment horizontal="center" vertical="center" wrapText="1"/>
      <protection/>
    </xf>
    <xf numFmtId="3" fontId="4" fillId="0" borderId="14" xfId="42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/>
      <protection/>
    </xf>
    <xf numFmtId="0" fontId="2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38" fontId="4" fillId="0" borderId="10" xfId="58" applyNumberFormat="1" applyFont="1" applyBorder="1" applyAlignment="1">
      <alignment horizontal="center"/>
      <protection/>
    </xf>
    <xf numFmtId="3" fontId="4" fillId="0" borderId="10" xfId="42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99 Comple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5"/>
  <sheetViews>
    <sheetView tabSelected="1" zoomScalePageLayoutView="0" workbookViewId="0" topLeftCell="A1">
      <selection activeCell="G111" sqref="G111"/>
    </sheetView>
  </sheetViews>
  <sheetFormatPr defaultColWidth="9.140625" defaultRowHeight="12.75"/>
  <cols>
    <col min="1" max="1" width="4.8515625" style="0" customWidth="1"/>
    <col min="2" max="2" width="20.28125" style="0" customWidth="1"/>
    <col min="3" max="11" width="8.7109375" style="0" customWidth="1"/>
    <col min="12" max="12" width="11.00390625" style="0" customWidth="1"/>
    <col min="13" max="13" width="7.7109375" style="0" customWidth="1"/>
    <col min="14" max="14" width="8.57421875" style="0" customWidth="1"/>
    <col min="15" max="24" width="7.7109375" style="0" customWidth="1"/>
  </cols>
  <sheetData>
    <row r="1" spans="1:24" ht="13.5">
      <c r="A1" s="6" t="s">
        <v>136</v>
      </c>
      <c r="B1" s="6"/>
      <c r="C1" s="7"/>
      <c r="D1" s="8"/>
      <c r="E1" s="8"/>
      <c r="F1" s="8"/>
      <c r="G1" s="8"/>
      <c r="H1" s="8"/>
      <c r="I1" s="8"/>
      <c r="J1" s="8"/>
      <c r="K1" s="8"/>
      <c r="L1" s="7"/>
      <c r="M1" s="9"/>
      <c r="N1" s="10"/>
      <c r="O1" s="9"/>
      <c r="P1" s="9"/>
      <c r="Q1" s="9"/>
      <c r="R1" s="10"/>
      <c r="S1" s="9"/>
      <c r="T1" s="9"/>
      <c r="U1" s="9"/>
      <c r="V1" s="10"/>
      <c r="W1" s="9"/>
      <c r="X1" s="10"/>
    </row>
    <row r="2" spans="1:24" ht="12.75">
      <c r="A2" s="6" t="s">
        <v>137</v>
      </c>
      <c r="B2" s="6"/>
      <c r="C2" s="7"/>
      <c r="D2" s="8"/>
      <c r="E2" s="8"/>
      <c r="F2" s="8"/>
      <c r="G2" s="8"/>
      <c r="H2" s="8"/>
      <c r="I2" s="8"/>
      <c r="J2" s="8"/>
      <c r="K2" s="8"/>
      <c r="L2" s="7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3.5">
      <c r="A3" s="80" t="s">
        <v>164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9"/>
      <c r="N3" s="10"/>
      <c r="O3" s="9"/>
      <c r="P3" s="9"/>
      <c r="Q3" s="9"/>
      <c r="R3" s="10"/>
      <c r="S3" s="9"/>
      <c r="T3" s="9"/>
      <c r="U3" s="9"/>
      <c r="V3" s="10"/>
      <c r="W3" s="9"/>
      <c r="X3" s="10"/>
    </row>
    <row r="4" spans="1:24" ht="13.5">
      <c r="A4" s="81" t="s">
        <v>167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9"/>
      <c r="N4" s="10"/>
      <c r="O4" s="9"/>
      <c r="P4" s="9"/>
      <c r="Q4" s="9"/>
      <c r="R4" s="10"/>
      <c r="S4" s="9"/>
      <c r="T4" s="9"/>
      <c r="U4" s="9"/>
      <c r="V4" s="10"/>
      <c r="W4" s="9"/>
      <c r="X4" s="10"/>
    </row>
    <row r="5" spans="1:24" ht="0.75" customHeight="1">
      <c r="A5" s="82"/>
      <c r="B5" s="82"/>
      <c r="C5" s="12"/>
      <c r="D5" s="83" t="s">
        <v>138</v>
      </c>
      <c r="E5" s="83"/>
      <c r="F5" s="83"/>
      <c r="G5" s="83"/>
      <c r="H5" s="83"/>
      <c r="I5" s="83" t="s">
        <v>139</v>
      </c>
      <c r="J5" s="83"/>
      <c r="K5" s="83"/>
      <c r="L5" s="11"/>
      <c r="M5" s="84" t="s">
        <v>140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12" customHeight="1">
      <c r="A6" s="79" t="s">
        <v>141</v>
      </c>
      <c r="B6" s="79"/>
      <c r="C6" s="76" t="s">
        <v>166</v>
      </c>
      <c r="D6" s="75" t="s">
        <v>142</v>
      </c>
      <c r="E6" s="75" t="s">
        <v>143</v>
      </c>
      <c r="F6" s="75" t="s">
        <v>144</v>
      </c>
      <c r="G6" s="75" t="s">
        <v>145</v>
      </c>
      <c r="H6" s="75" t="s">
        <v>146</v>
      </c>
      <c r="I6" s="75" t="s">
        <v>147</v>
      </c>
      <c r="J6" s="75" t="s">
        <v>148</v>
      </c>
      <c r="K6" s="75" t="s">
        <v>149</v>
      </c>
      <c r="L6" s="76" t="s">
        <v>165</v>
      </c>
      <c r="M6" s="77" t="s">
        <v>150</v>
      </c>
      <c r="N6" s="78"/>
      <c r="O6" s="77" t="s">
        <v>151</v>
      </c>
      <c r="P6" s="78"/>
      <c r="Q6" s="77" t="s">
        <v>152</v>
      </c>
      <c r="R6" s="78"/>
      <c r="S6" s="71" t="s">
        <v>100</v>
      </c>
      <c r="T6" s="72"/>
      <c r="U6" s="71" t="s">
        <v>94</v>
      </c>
      <c r="V6" s="72"/>
      <c r="W6" s="77" t="s">
        <v>153</v>
      </c>
      <c r="X6" s="78"/>
    </row>
    <row r="7" spans="1:24" ht="12.75" customHeight="1">
      <c r="A7" s="79"/>
      <c r="B7" s="79"/>
      <c r="C7" s="76"/>
      <c r="D7" s="75"/>
      <c r="E7" s="75"/>
      <c r="F7" s="75"/>
      <c r="G7" s="75"/>
      <c r="H7" s="75"/>
      <c r="I7" s="75"/>
      <c r="J7" s="75"/>
      <c r="K7" s="75"/>
      <c r="L7" s="76"/>
      <c r="M7" s="73"/>
      <c r="N7" s="74"/>
      <c r="O7" s="73"/>
      <c r="P7" s="74"/>
      <c r="Q7" s="73"/>
      <c r="R7" s="74"/>
      <c r="S7" s="73"/>
      <c r="T7" s="74"/>
      <c r="U7" s="73"/>
      <c r="V7" s="74"/>
      <c r="W7" s="73"/>
      <c r="X7" s="74"/>
    </row>
    <row r="8" spans="1:24" ht="49.5" customHeight="1">
      <c r="A8" s="79"/>
      <c r="B8" s="79"/>
      <c r="C8" s="76"/>
      <c r="D8" s="75"/>
      <c r="E8" s="75"/>
      <c r="F8" s="75"/>
      <c r="G8" s="75"/>
      <c r="H8" s="75"/>
      <c r="I8" s="75"/>
      <c r="J8" s="75"/>
      <c r="K8" s="75"/>
      <c r="L8" s="76"/>
      <c r="M8" s="13"/>
      <c r="N8" s="13" t="s">
        <v>154</v>
      </c>
      <c r="O8" s="13"/>
      <c r="P8" s="14" t="s">
        <v>154</v>
      </c>
      <c r="Q8" s="13"/>
      <c r="R8" s="13" t="s">
        <v>154</v>
      </c>
      <c r="S8" s="13"/>
      <c r="T8" s="13" t="s">
        <v>154</v>
      </c>
      <c r="U8" s="13"/>
      <c r="V8" s="13" t="s">
        <v>154</v>
      </c>
      <c r="W8" s="13"/>
      <c r="X8" s="13" t="s">
        <v>154</v>
      </c>
    </row>
    <row r="9" spans="1:24" ht="12.75">
      <c r="A9" s="15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20"/>
      <c r="T9" s="19"/>
      <c r="U9" s="20"/>
      <c r="V9" s="19"/>
      <c r="W9" s="20"/>
      <c r="X9" s="19"/>
    </row>
    <row r="10" spans="1:24" ht="12.75">
      <c r="A10" s="2">
        <v>1</v>
      </c>
      <c r="B10" s="3" t="s">
        <v>82</v>
      </c>
      <c r="C10" s="18">
        <v>414</v>
      </c>
      <c r="D10" s="18">
        <v>145</v>
      </c>
      <c r="E10" s="18">
        <v>141</v>
      </c>
      <c r="F10" s="18">
        <v>4</v>
      </c>
      <c r="G10" s="18">
        <v>2</v>
      </c>
      <c r="H10" s="18">
        <v>0</v>
      </c>
      <c r="I10" s="18">
        <v>3</v>
      </c>
      <c r="J10" s="18">
        <v>0</v>
      </c>
      <c r="K10" s="18">
        <v>8</v>
      </c>
      <c r="L10" s="18">
        <v>303</v>
      </c>
      <c r="M10" s="18">
        <v>128</v>
      </c>
      <c r="N10" s="22">
        <f aca="true" t="shared" si="0" ref="N10:N41">M10/L10*100</f>
        <v>42.244224422442244</v>
      </c>
      <c r="O10" s="18">
        <v>110</v>
      </c>
      <c r="P10" s="22">
        <f>O10/L10*100</f>
        <v>36.303630363036305</v>
      </c>
      <c r="Q10" s="18">
        <v>3</v>
      </c>
      <c r="R10" s="22">
        <f>Q10/L10*100</f>
        <v>0.9900990099009901</v>
      </c>
      <c r="S10" s="18">
        <v>39</v>
      </c>
      <c r="T10" s="22">
        <f>S10/L10*100</f>
        <v>12.871287128712872</v>
      </c>
      <c r="U10" s="70">
        <v>23</v>
      </c>
      <c r="V10" s="23">
        <f>U10/L10*100</f>
        <v>7.590759075907591</v>
      </c>
      <c r="W10" s="18">
        <v>0</v>
      </c>
      <c r="X10" s="23">
        <f aca="true" t="shared" si="1" ref="X10:X73">W10/L10*100</f>
        <v>0</v>
      </c>
    </row>
    <row r="11" spans="1:24" ht="12.75">
      <c r="A11" s="2">
        <v>2</v>
      </c>
      <c r="B11" s="3" t="s">
        <v>86</v>
      </c>
      <c r="C11" s="18">
        <v>1070</v>
      </c>
      <c r="D11" s="18">
        <v>242</v>
      </c>
      <c r="E11" s="18">
        <v>696</v>
      </c>
      <c r="F11" s="18">
        <v>5</v>
      </c>
      <c r="G11" s="18">
        <v>44</v>
      </c>
      <c r="H11" s="18">
        <v>0</v>
      </c>
      <c r="I11" s="18">
        <v>5</v>
      </c>
      <c r="J11" s="18">
        <v>5</v>
      </c>
      <c r="K11" s="18">
        <v>8</v>
      </c>
      <c r="L11" s="18">
        <v>1005</v>
      </c>
      <c r="M11" s="18">
        <v>222</v>
      </c>
      <c r="N11" s="22">
        <f t="shared" si="0"/>
        <v>22.08955223880597</v>
      </c>
      <c r="O11" s="18">
        <v>593</v>
      </c>
      <c r="P11" s="22">
        <f>O11/L11*100</f>
        <v>59.00497512437811</v>
      </c>
      <c r="Q11" s="18">
        <v>46</v>
      </c>
      <c r="R11" s="22">
        <f aca="true" t="shared" si="2" ref="R11:R73">Q11/L11*100</f>
        <v>4.577114427860696</v>
      </c>
      <c r="S11" s="18">
        <v>113</v>
      </c>
      <c r="T11" s="22">
        <f aca="true" t="shared" si="3" ref="T11:T73">S11/L11*100</f>
        <v>11.243781094527364</v>
      </c>
      <c r="U11" s="18">
        <v>14</v>
      </c>
      <c r="V11" s="23">
        <f aca="true" t="shared" si="4" ref="V11:V73">U11/L11*100</f>
        <v>1.3930348258706469</v>
      </c>
      <c r="W11" s="18">
        <v>17</v>
      </c>
      <c r="X11" s="23">
        <f t="shared" si="1"/>
        <v>1.691542288557214</v>
      </c>
    </row>
    <row r="12" spans="1:24" ht="12.75">
      <c r="A12" s="2">
        <v>101</v>
      </c>
      <c r="B12" s="3" t="s">
        <v>57</v>
      </c>
      <c r="C12" s="18">
        <v>822</v>
      </c>
      <c r="D12" s="18">
        <v>394</v>
      </c>
      <c r="E12" s="18">
        <v>277</v>
      </c>
      <c r="F12" s="18">
        <v>11</v>
      </c>
      <c r="G12" s="18">
        <v>28</v>
      </c>
      <c r="H12" s="18">
        <v>0</v>
      </c>
      <c r="I12" s="18">
        <v>0</v>
      </c>
      <c r="J12" s="18">
        <v>0</v>
      </c>
      <c r="K12" s="18">
        <v>0</v>
      </c>
      <c r="L12" s="18">
        <v>710</v>
      </c>
      <c r="M12" s="18">
        <v>208</v>
      </c>
      <c r="N12" s="22">
        <f t="shared" si="0"/>
        <v>29.295774647887324</v>
      </c>
      <c r="O12" s="18">
        <v>315</v>
      </c>
      <c r="P12" s="22">
        <f aca="true" t="shared" si="5" ref="P12:P73">O12/L12*100</f>
        <v>44.36619718309859</v>
      </c>
      <c r="Q12" s="18">
        <v>31</v>
      </c>
      <c r="R12" s="22">
        <f t="shared" si="2"/>
        <v>4.366197183098591</v>
      </c>
      <c r="S12" s="18">
        <v>80</v>
      </c>
      <c r="T12" s="22">
        <f t="shared" si="3"/>
        <v>11.267605633802818</v>
      </c>
      <c r="U12" s="18">
        <v>27</v>
      </c>
      <c r="V12" s="23">
        <f t="shared" si="4"/>
        <v>3.8028169014084505</v>
      </c>
      <c r="W12" s="18">
        <v>49</v>
      </c>
      <c r="X12" s="23">
        <f>W12/L12*100</f>
        <v>6.901408450704226</v>
      </c>
    </row>
    <row r="13" spans="1:24" ht="12.75">
      <c r="A13" s="2">
        <v>3</v>
      </c>
      <c r="B13" s="3" t="s">
        <v>128</v>
      </c>
      <c r="C13" s="18">
        <v>253</v>
      </c>
      <c r="D13" s="18">
        <v>73</v>
      </c>
      <c r="E13" s="18">
        <v>131</v>
      </c>
      <c r="F13" s="18">
        <v>3</v>
      </c>
      <c r="G13" s="18">
        <v>6</v>
      </c>
      <c r="H13" s="18">
        <v>0</v>
      </c>
      <c r="I13" s="18">
        <v>3</v>
      </c>
      <c r="J13" s="18">
        <v>3</v>
      </c>
      <c r="K13" s="18">
        <v>6</v>
      </c>
      <c r="L13" s="18">
        <v>225</v>
      </c>
      <c r="M13" s="18">
        <v>111</v>
      </c>
      <c r="N13" s="22">
        <f t="shared" si="0"/>
        <v>49.333333333333336</v>
      </c>
      <c r="O13" s="18">
        <v>74</v>
      </c>
      <c r="P13" s="22">
        <f t="shared" si="5"/>
        <v>32.88888888888889</v>
      </c>
      <c r="Q13" s="18">
        <v>6</v>
      </c>
      <c r="R13" s="22">
        <f t="shared" si="2"/>
        <v>2.666666666666667</v>
      </c>
      <c r="S13" s="18">
        <v>30</v>
      </c>
      <c r="T13" s="22">
        <f t="shared" si="3"/>
        <v>13.333333333333334</v>
      </c>
      <c r="U13" s="18">
        <v>4</v>
      </c>
      <c r="V13" s="23">
        <f t="shared" si="4"/>
        <v>1.7777777777777777</v>
      </c>
      <c r="W13" s="18">
        <v>0</v>
      </c>
      <c r="X13" s="23">
        <f t="shared" si="1"/>
        <v>0</v>
      </c>
    </row>
    <row r="14" spans="1:24" ht="12.75">
      <c r="A14" s="2">
        <v>4</v>
      </c>
      <c r="B14" s="3" t="s">
        <v>52</v>
      </c>
      <c r="C14" s="18">
        <v>156</v>
      </c>
      <c r="D14" s="18">
        <v>65</v>
      </c>
      <c r="E14" s="18">
        <v>56</v>
      </c>
      <c r="F14" s="18">
        <v>4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126</v>
      </c>
      <c r="M14" s="18">
        <v>45</v>
      </c>
      <c r="N14" s="22">
        <f t="shared" si="0"/>
        <v>35.714285714285715</v>
      </c>
      <c r="O14" s="18">
        <v>40</v>
      </c>
      <c r="P14" s="22">
        <f t="shared" si="5"/>
        <v>31.746031746031743</v>
      </c>
      <c r="Q14" s="18">
        <v>13</v>
      </c>
      <c r="R14" s="22">
        <f t="shared" si="2"/>
        <v>10.317460317460316</v>
      </c>
      <c r="S14" s="18">
        <v>26</v>
      </c>
      <c r="T14" s="22">
        <f t="shared" si="3"/>
        <v>20.634920634920633</v>
      </c>
      <c r="U14" s="18">
        <v>0</v>
      </c>
      <c r="V14" s="23">
        <f t="shared" si="4"/>
        <v>0</v>
      </c>
      <c r="W14" s="18">
        <v>2</v>
      </c>
      <c r="X14" s="23">
        <f t="shared" si="1"/>
        <v>1.5873015873015872</v>
      </c>
    </row>
    <row r="15" spans="1:24" ht="12.75">
      <c r="A15" s="2">
        <v>5</v>
      </c>
      <c r="B15" s="3" t="s">
        <v>123</v>
      </c>
      <c r="C15" s="18">
        <v>367</v>
      </c>
      <c r="D15" s="18">
        <v>166</v>
      </c>
      <c r="E15" s="18">
        <v>156</v>
      </c>
      <c r="F15" s="18">
        <v>4</v>
      </c>
      <c r="G15" s="18">
        <v>6</v>
      </c>
      <c r="H15" s="18">
        <v>0</v>
      </c>
      <c r="I15" s="18">
        <v>5</v>
      </c>
      <c r="J15" s="18">
        <v>1</v>
      </c>
      <c r="K15" s="18">
        <v>13</v>
      </c>
      <c r="L15" s="18">
        <v>351</v>
      </c>
      <c r="M15" s="18">
        <v>117</v>
      </c>
      <c r="N15" s="22">
        <f t="shared" si="0"/>
        <v>33.33333333333333</v>
      </c>
      <c r="O15" s="18">
        <v>123</v>
      </c>
      <c r="P15" s="22">
        <f t="shared" si="5"/>
        <v>35.04273504273504</v>
      </c>
      <c r="Q15" s="18">
        <v>19</v>
      </c>
      <c r="R15" s="22">
        <f t="shared" si="2"/>
        <v>5.413105413105413</v>
      </c>
      <c r="S15" s="18">
        <v>53</v>
      </c>
      <c r="T15" s="22">
        <f t="shared" si="3"/>
        <v>15.0997150997151</v>
      </c>
      <c r="U15" s="18">
        <v>29</v>
      </c>
      <c r="V15" s="23">
        <f t="shared" si="4"/>
        <v>8.262108262108262</v>
      </c>
      <c r="W15" s="18">
        <v>10</v>
      </c>
      <c r="X15" s="23">
        <f t="shared" si="1"/>
        <v>2.849002849002849</v>
      </c>
    </row>
    <row r="16" spans="1:24" ht="12.75">
      <c r="A16" s="2">
        <v>6</v>
      </c>
      <c r="B16" s="3" t="s">
        <v>5</v>
      </c>
      <c r="C16" s="18">
        <v>182</v>
      </c>
      <c r="D16" s="18">
        <v>49</v>
      </c>
      <c r="E16" s="18">
        <v>72</v>
      </c>
      <c r="F16" s="18">
        <v>2</v>
      </c>
      <c r="G16" s="18">
        <v>3</v>
      </c>
      <c r="H16" s="18">
        <v>0</v>
      </c>
      <c r="I16" s="18">
        <v>0</v>
      </c>
      <c r="J16" s="18">
        <v>0</v>
      </c>
      <c r="K16" s="18">
        <v>10</v>
      </c>
      <c r="L16" s="18">
        <v>136</v>
      </c>
      <c r="M16" s="18">
        <v>44</v>
      </c>
      <c r="N16" s="22">
        <f t="shared" si="0"/>
        <v>32.35294117647059</v>
      </c>
      <c r="O16" s="18">
        <v>39</v>
      </c>
      <c r="P16" s="22">
        <f t="shared" si="5"/>
        <v>28.676470588235293</v>
      </c>
      <c r="Q16" s="18">
        <v>5</v>
      </c>
      <c r="R16" s="22">
        <f t="shared" si="2"/>
        <v>3.6764705882352944</v>
      </c>
      <c r="S16" s="18">
        <v>35</v>
      </c>
      <c r="T16" s="22">
        <f t="shared" si="3"/>
        <v>25.735294117647058</v>
      </c>
      <c r="U16" s="18">
        <v>9</v>
      </c>
      <c r="V16" s="23">
        <f t="shared" si="4"/>
        <v>6.61764705882353</v>
      </c>
      <c r="W16" s="18">
        <v>4</v>
      </c>
      <c r="X16" s="23">
        <f t="shared" si="1"/>
        <v>2.941176470588235</v>
      </c>
    </row>
    <row r="17" spans="1:24" ht="12.75">
      <c r="A17" s="2">
        <v>7</v>
      </c>
      <c r="B17" s="3" t="s">
        <v>60</v>
      </c>
      <c r="C17" s="18">
        <v>1447</v>
      </c>
      <c r="D17" s="18">
        <v>411</v>
      </c>
      <c r="E17" s="18">
        <v>824</v>
      </c>
      <c r="F17" s="18">
        <v>49</v>
      </c>
      <c r="G17" s="18">
        <v>16</v>
      </c>
      <c r="H17" s="18">
        <v>0</v>
      </c>
      <c r="I17" s="18">
        <v>21</v>
      </c>
      <c r="J17" s="18">
        <v>2</v>
      </c>
      <c r="K17" s="18">
        <v>1</v>
      </c>
      <c r="L17" s="18">
        <v>1324</v>
      </c>
      <c r="M17" s="18">
        <v>290</v>
      </c>
      <c r="N17" s="22">
        <f t="shared" si="0"/>
        <v>21.90332326283988</v>
      </c>
      <c r="O17" s="18">
        <v>881</v>
      </c>
      <c r="P17" s="22">
        <f t="shared" si="5"/>
        <v>66.54078549848943</v>
      </c>
      <c r="Q17" s="18">
        <v>46</v>
      </c>
      <c r="R17" s="22">
        <f t="shared" si="2"/>
        <v>3.474320241691843</v>
      </c>
      <c r="S17" s="18">
        <v>67</v>
      </c>
      <c r="T17" s="22">
        <f t="shared" si="3"/>
        <v>5.0604229607250755</v>
      </c>
      <c r="U17" s="18">
        <v>24</v>
      </c>
      <c r="V17" s="23">
        <f t="shared" si="4"/>
        <v>1.812688821752266</v>
      </c>
      <c r="W17" s="18">
        <v>16</v>
      </c>
      <c r="X17" s="23">
        <f t="shared" si="1"/>
        <v>1.2084592145015105</v>
      </c>
    </row>
    <row r="18" spans="1:24" ht="12.75">
      <c r="A18" s="2">
        <v>8</v>
      </c>
      <c r="B18" s="3" t="s">
        <v>130</v>
      </c>
      <c r="C18" s="18">
        <v>867</v>
      </c>
      <c r="D18" s="18">
        <v>336</v>
      </c>
      <c r="E18" s="18">
        <v>455</v>
      </c>
      <c r="F18" s="18">
        <v>24</v>
      </c>
      <c r="G18" s="18">
        <v>14</v>
      </c>
      <c r="H18" s="18">
        <v>0</v>
      </c>
      <c r="I18" s="18">
        <v>0</v>
      </c>
      <c r="J18" s="18">
        <v>0</v>
      </c>
      <c r="K18" s="18">
        <v>15</v>
      </c>
      <c r="L18" s="18">
        <v>844</v>
      </c>
      <c r="M18" s="18">
        <v>260</v>
      </c>
      <c r="N18" s="22">
        <f t="shared" si="0"/>
        <v>30.80568720379147</v>
      </c>
      <c r="O18" s="18">
        <v>311</v>
      </c>
      <c r="P18" s="22">
        <f t="shared" si="5"/>
        <v>36.84834123222749</v>
      </c>
      <c r="Q18" s="18">
        <v>35</v>
      </c>
      <c r="R18" s="22">
        <f t="shared" si="2"/>
        <v>4.1469194312796205</v>
      </c>
      <c r="S18" s="18">
        <v>204</v>
      </c>
      <c r="T18" s="22">
        <f t="shared" si="3"/>
        <v>24.170616113744074</v>
      </c>
      <c r="U18" s="18">
        <v>27</v>
      </c>
      <c r="V18" s="23">
        <f t="shared" si="4"/>
        <v>3.1990521327014214</v>
      </c>
      <c r="W18" s="18">
        <v>7</v>
      </c>
      <c r="X18" s="23">
        <f t="shared" si="1"/>
        <v>0.8293838862559242</v>
      </c>
    </row>
    <row r="19" spans="1:24" ht="12.75">
      <c r="A19" s="2">
        <v>9</v>
      </c>
      <c r="B19" s="3" t="s">
        <v>7</v>
      </c>
      <c r="C19" s="18">
        <v>55</v>
      </c>
      <c r="D19" s="18">
        <v>23</v>
      </c>
      <c r="E19" s="18">
        <v>27</v>
      </c>
      <c r="F19" s="18">
        <v>3</v>
      </c>
      <c r="G19" s="18">
        <v>2</v>
      </c>
      <c r="H19" s="18">
        <v>0</v>
      </c>
      <c r="I19" s="18">
        <v>0</v>
      </c>
      <c r="J19" s="18">
        <v>0</v>
      </c>
      <c r="K19" s="18">
        <v>4</v>
      </c>
      <c r="L19" s="18">
        <v>59</v>
      </c>
      <c r="M19" s="18">
        <v>30</v>
      </c>
      <c r="N19" s="22">
        <f t="shared" si="0"/>
        <v>50.847457627118644</v>
      </c>
      <c r="O19" s="18">
        <v>15</v>
      </c>
      <c r="P19" s="22">
        <f t="shared" si="5"/>
        <v>25.423728813559322</v>
      </c>
      <c r="Q19" s="18">
        <v>1</v>
      </c>
      <c r="R19" s="22">
        <f t="shared" si="2"/>
        <v>1.694915254237288</v>
      </c>
      <c r="S19" s="18">
        <v>12</v>
      </c>
      <c r="T19" s="22">
        <f t="shared" si="3"/>
        <v>20.33898305084746</v>
      </c>
      <c r="U19" s="18">
        <v>1</v>
      </c>
      <c r="V19" s="23">
        <f t="shared" si="4"/>
        <v>1.694915254237288</v>
      </c>
      <c r="W19" s="18">
        <v>0</v>
      </c>
      <c r="X19" s="23">
        <f t="shared" si="1"/>
        <v>0</v>
      </c>
    </row>
    <row r="20" spans="1:24" ht="12.75">
      <c r="A20" s="2">
        <v>10</v>
      </c>
      <c r="B20" s="3" t="s">
        <v>20</v>
      </c>
      <c r="C20" s="18">
        <v>938</v>
      </c>
      <c r="D20" s="18">
        <v>330</v>
      </c>
      <c r="E20" s="18">
        <v>422</v>
      </c>
      <c r="F20" s="18">
        <v>6</v>
      </c>
      <c r="G20" s="18">
        <v>21</v>
      </c>
      <c r="H20" s="18">
        <v>0</v>
      </c>
      <c r="I20" s="18">
        <v>2</v>
      </c>
      <c r="J20" s="18">
        <v>10</v>
      </c>
      <c r="K20" s="18">
        <v>6</v>
      </c>
      <c r="L20" s="18">
        <v>797</v>
      </c>
      <c r="M20" s="18">
        <v>247</v>
      </c>
      <c r="N20" s="22">
        <f t="shared" si="0"/>
        <v>30.99121706398996</v>
      </c>
      <c r="O20" s="18">
        <v>356</v>
      </c>
      <c r="P20" s="22">
        <f t="shared" si="5"/>
        <v>44.66750313676286</v>
      </c>
      <c r="Q20" s="18">
        <v>33</v>
      </c>
      <c r="R20" s="22">
        <f t="shared" si="2"/>
        <v>4.1405269761606025</v>
      </c>
      <c r="S20" s="18">
        <v>111</v>
      </c>
      <c r="T20" s="22">
        <f t="shared" si="3"/>
        <v>13.927227101631118</v>
      </c>
      <c r="U20" s="18">
        <v>28</v>
      </c>
      <c r="V20" s="23">
        <f t="shared" si="4"/>
        <v>3.5131744040150563</v>
      </c>
      <c r="W20" s="18">
        <v>22</v>
      </c>
      <c r="X20" s="23">
        <f t="shared" si="1"/>
        <v>2.7603513174404015</v>
      </c>
    </row>
    <row r="21" spans="1:24" ht="12.75">
      <c r="A21" s="2">
        <v>11</v>
      </c>
      <c r="B21" s="3" t="s">
        <v>110</v>
      </c>
      <c r="C21" s="18">
        <v>71</v>
      </c>
      <c r="D21" s="18">
        <v>58</v>
      </c>
      <c r="E21" s="18">
        <v>12</v>
      </c>
      <c r="F21" s="18">
        <v>1</v>
      </c>
      <c r="G21" s="18">
        <v>4</v>
      </c>
      <c r="H21" s="18">
        <v>0</v>
      </c>
      <c r="I21" s="18">
        <v>0</v>
      </c>
      <c r="J21" s="18">
        <v>0</v>
      </c>
      <c r="K21" s="18">
        <v>1</v>
      </c>
      <c r="L21" s="18">
        <v>76</v>
      </c>
      <c r="M21" s="18">
        <v>48</v>
      </c>
      <c r="N21" s="22">
        <f t="shared" si="0"/>
        <v>63.1578947368421</v>
      </c>
      <c r="O21" s="18">
        <v>12</v>
      </c>
      <c r="P21" s="22">
        <f t="shared" si="5"/>
        <v>15.789473684210526</v>
      </c>
      <c r="Q21" s="18">
        <v>6</v>
      </c>
      <c r="R21" s="22">
        <f t="shared" si="2"/>
        <v>7.894736842105263</v>
      </c>
      <c r="S21" s="18">
        <v>7</v>
      </c>
      <c r="T21" s="22">
        <f t="shared" si="3"/>
        <v>9.210526315789473</v>
      </c>
      <c r="U21" s="18">
        <v>2</v>
      </c>
      <c r="V21" s="23">
        <f t="shared" si="4"/>
        <v>2.631578947368421</v>
      </c>
      <c r="W21" s="18">
        <v>1</v>
      </c>
      <c r="X21" s="23">
        <f t="shared" si="1"/>
        <v>1.3157894736842104</v>
      </c>
    </row>
    <row r="22" spans="1:24" ht="12.75">
      <c r="A22" s="2">
        <v>12</v>
      </c>
      <c r="B22" s="3" t="s">
        <v>88</v>
      </c>
      <c r="C22" s="18">
        <v>463</v>
      </c>
      <c r="D22" s="18">
        <v>142</v>
      </c>
      <c r="E22" s="18">
        <v>233</v>
      </c>
      <c r="F22" s="18">
        <v>3</v>
      </c>
      <c r="G22" s="18">
        <v>8</v>
      </c>
      <c r="H22" s="18">
        <v>0</v>
      </c>
      <c r="I22" s="18">
        <v>1</v>
      </c>
      <c r="J22" s="18">
        <v>1</v>
      </c>
      <c r="K22" s="18">
        <v>1</v>
      </c>
      <c r="L22" s="18">
        <v>389</v>
      </c>
      <c r="M22" s="18">
        <v>157</v>
      </c>
      <c r="N22" s="22">
        <f t="shared" si="0"/>
        <v>40.3598971722365</v>
      </c>
      <c r="O22" s="18">
        <v>168</v>
      </c>
      <c r="P22" s="22">
        <f t="shared" si="5"/>
        <v>43.18766066838046</v>
      </c>
      <c r="Q22" s="18">
        <v>3</v>
      </c>
      <c r="R22" s="22">
        <f t="shared" si="2"/>
        <v>0.7712082262210797</v>
      </c>
      <c r="S22" s="18">
        <v>47</v>
      </c>
      <c r="T22" s="22">
        <f t="shared" si="3"/>
        <v>12.082262210796916</v>
      </c>
      <c r="U22" s="18">
        <v>5</v>
      </c>
      <c r="V22" s="23">
        <f t="shared" si="4"/>
        <v>1.2853470437017995</v>
      </c>
      <c r="W22" s="18">
        <v>9</v>
      </c>
      <c r="X22" s="23">
        <f t="shared" si="1"/>
        <v>2.313624678663239</v>
      </c>
    </row>
    <row r="23" spans="1:24" ht="12.75">
      <c r="A23" s="2">
        <v>102</v>
      </c>
      <c r="B23" s="3" t="s">
        <v>42</v>
      </c>
      <c r="C23" s="18">
        <v>192</v>
      </c>
      <c r="D23" s="18">
        <v>66</v>
      </c>
      <c r="E23" s="18">
        <v>64</v>
      </c>
      <c r="F23" s="18">
        <v>10</v>
      </c>
      <c r="G23" s="18">
        <v>13</v>
      </c>
      <c r="H23" s="18">
        <v>0</v>
      </c>
      <c r="I23" s="18">
        <v>0</v>
      </c>
      <c r="J23" s="18">
        <v>1</v>
      </c>
      <c r="K23" s="18">
        <v>4</v>
      </c>
      <c r="L23" s="18">
        <v>158</v>
      </c>
      <c r="M23" s="18">
        <v>85</v>
      </c>
      <c r="N23" s="22">
        <f t="shared" si="0"/>
        <v>53.79746835443038</v>
      </c>
      <c r="O23" s="18">
        <v>41</v>
      </c>
      <c r="P23" s="22">
        <f t="shared" si="5"/>
        <v>25.949367088607595</v>
      </c>
      <c r="Q23" s="18">
        <v>1</v>
      </c>
      <c r="R23" s="22">
        <f t="shared" si="2"/>
        <v>0.6329113924050633</v>
      </c>
      <c r="S23" s="18">
        <v>8</v>
      </c>
      <c r="T23" s="22">
        <f t="shared" si="3"/>
        <v>5.063291139240507</v>
      </c>
      <c r="U23" s="18">
        <v>9</v>
      </c>
      <c r="V23" s="23">
        <f t="shared" si="4"/>
        <v>5.69620253164557</v>
      </c>
      <c r="W23" s="18">
        <v>14</v>
      </c>
      <c r="X23" s="23">
        <f t="shared" si="1"/>
        <v>8.860759493670885</v>
      </c>
    </row>
    <row r="24" spans="1:24" ht="12.75">
      <c r="A24" s="2">
        <v>13</v>
      </c>
      <c r="B24" s="3" t="s">
        <v>38</v>
      </c>
      <c r="C24" s="18">
        <v>179</v>
      </c>
      <c r="D24" s="18">
        <v>78</v>
      </c>
      <c r="E24" s="18">
        <v>38</v>
      </c>
      <c r="F24" s="18">
        <v>10</v>
      </c>
      <c r="G24" s="18">
        <v>1</v>
      </c>
      <c r="H24" s="18">
        <v>0</v>
      </c>
      <c r="I24" s="18">
        <v>5</v>
      </c>
      <c r="J24" s="18">
        <v>0</v>
      </c>
      <c r="K24" s="18">
        <v>5</v>
      </c>
      <c r="L24" s="18">
        <v>137</v>
      </c>
      <c r="M24" s="18">
        <v>41</v>
      </c>
      <c r="N24" s="22">
        <f t="shared" si="0"/>
        <v>29.927007299270077</v>
      </c>
      <c r="O24" s="18">
        <v>40</v>
      </c>
      <c r="P24" s="22">
        <f t="shared" si="5"/>
        <v>29.1970802919708</v>
      </c>
      <c r="Q24" s="18">
        <v>3</v>
      </c>
      <c r="R24" s="22">
        <f t="shared" si="2"/>
        <v>2.18978102189781</v>
      </c>
      <c r="S24" s="18">
        <v>49</v>
      </c>
      <c r="T24" s="22">
        <f t="shared" si="3"/>
        <v>35.76642335766424</v>
      </c>
      <c r="U24" s="18">
        <v>2</v>
      </c>
      <c r="V24" s="23">
        <f t="shared" si="4"/>
        <v>1.4598540145985401</v>
      </c>
      <c r="W24" s="18">
        <v>2</v>
      </c>
      <c r="X24" s="23">
        <f t="shared" si="1"/>
        <v>1.4598540145985401</v>
      </c>
    </row>
    <row r="25" spans="1:24" ht="12.75">
      <c r="A25" s="2">
        <v>14</v>
      </c>
      <c r="B25" s="3" t="s">
        <v>102</v>
      </c>
      <c r="C25" s="18">
        <v>249</v>
      </c>
      <c r="D25" s="18">
        <v>154</v>
      </c>
      <c r="E25" s="18">
        <v>64</v>
      </c>
      <c r="F25" s="18">
        <v>27</v>
      </c>
      <c r="G25" s="18">
        <v>0</v>
      </c>
      <c r="H25" s="18">
        <v>0</v>
      </c>
      <c r="I25" s="18">
        <v>2</v>
      </c>
      <c r="J25" s="18">
        <v>0</v>
      </c>
      <c r="K25" s="18">
        <v>10</v>
      </c>
      <c r="L25" s="18">
        <v>257</v>
      </c>
      <c r="M25" s="18">
        <v>133</v>
      </c>
      <c r="N25" s="22">
        <f t="shared" si="0"/>
        <v>51.75097276264592</v>
      </c>
      <c r="O25" s="18">
        <v>44</v>
      </c>
      <c r="P25" s="22">
        <f t="shared" si="5"/>
        <v>17.120622568093385</v>
      </c>
      <c r="Q25" s="18">
        <v>7</v>
      </c>
      <c r="R25" s="22">
        <f t="shared" si="2"/>
        <v>2.7237354085603114</v>
      </c>
      <c r="S25" s="18">
        <v>67</v>
      </c>
      <c r="T25" s="22">
        <f t="shared" si="3"/>
        <v>26.07003891050584</v>
      </c>
      <c r="U25" s="18">
        <v>6</v>
      </c>
      <c r="V25" s="23">
        <f t="shared" si="4"/>
        <v>2.3346303501945527</v>
      </c>
      <c r="W25" s="18">
        <v>0</v>
      </c>
      <c r="X25" s="23">
        <f t="shared" si="1"/>
        <v>0</v>
      </c>
    </row>
    <row r="26" spans="1:24" ht="12.75">
      <c r="A26" s="2">
        <v>15</v>
      </c>
      <c r="B26" s="3" t="s">
        <v>40</v>
      </c>
      <c r="C26" s="18">
        <v>176</v>
      </c>
      <c r="D26" s="18">
        <v>100</v>
      </c>
      <c r="E26" s="18">
        <v>63</v>
      </c>
      <c r="F26" s="18">
        <v>1</v>
      </c>
      <c r="G26" s="18">
        <v>2</v>
      </c>
      <c r="H26" s="18">
        <v>0</v>
      </c>
      <c r="I26" s="18">
        <v>0</v>
      </c>
      <c r="J26" s="18">
        <v>0</v>
      </c>
      <c r="K26" s="18">
        <v>0</v>
      </c>
      <c r="L26" s="18">
        <v>166</v>
      </c>
      <c r="M26" s="18">
        <v>43</v>
      </c>
      <c r="N26" s="22">
        <f t="shared" si="0"/>
        <v>25.903614457831324</v>
      </c>
      <c r="O26" s="18">
        <v>68</v>
      </c>
      <c r="P26" s="22">
        <f t="shared" si="5"/>
        <v>40.963855421686745</v>
      </c>
      <c r="Q26" s="18">
        <v>7</v>
      </c>
      <c r="R26" s="22">
        <f t="shared" si="2"/>
        <v>4.216867469879518</v>
      </c>
      <c r="S26" s="18">
        <v>42</v>
      </c>
      <c r="T26" s="22">
        <f t="shared" si="3"/>
        <v>25.301204819277107</v>
      </c>
      <c r="U26" s="18">
        <v>6</v>
      </c>
      <c r="V26" s="23">
        <f t="shared" si="4"/>
        <v>3.614457831325301</v>
      </c>
      <c r="W26" s="18">
        <v>0</v>
      </c>
      <c r="X26" s="23">
        <f t="shared" si="1"/>
        <v>0</v>
      </c>
    </row>
    <row r="27" spans="1:24" ht="12.75">
      <c r="A27" s="2">
        <v>103</v>
      </c>
      <c r="B27" s="3" t="s">
        <v>99</v>
      </c>
      <c r="C27" s="18">
        <v>76</v>
      </c>
      <c r="D27" s="18">
        <v>42</v>
      </c>
      <c r="E27" s="18">
        <v>32</v>
      </c>
      <c r="F27" s="18">
        <v>0</v>
      </c>
      <c r="G27" s="18">
        <v>2</v>
      </c>
      <c r="H27" s="18">
        <v>0</v>
      </c>
      <c r="I27" s="18">
        <v>0</v>
      </c>
      <c r="J27" s="18">
        <v>0</v>
      </c>
      <c r="K27" s="18">
        <v>3</v>
      </c>
      <c r="L27" s="18">
        <v>79</v>
      </c>
      <c r="M27" s="18">
        <v>44</v>
      </c>
      <c r="N27" s="22">
        <f t="shared" si="0"/>
        <v>55.69620253164557</v>
      </c>
      <c r="O27" s="18">
        <v>18</v>
      </c>
      <c r="P27" s="22">
        <f t="shared" si="5"/>
        <v>22.78481012658228</v>
      </c>
      <c r="Q27" s="18">
        <v>7</v>
      </c>
      <c r="R27" s="22">
        <f t="shared" si="2"/>
        <v>8.860759493670885</v>
      </c>
      <c r="S27" s="18">
        <v>7</v>
      </c>
      <c r="T27" s="22">
        <f t="shared" si="3"/>
        <v>8.860759493670885</v>
      </c>
      <c r="U27" s="18">
        <v>2</v>
      </c>
      <c r="V27" s="23">
        <f t="shared" si="4"/>
        <v>2.5316455696202533</v>
      </c>
      <c r="W27" s="18">
        <v>1</v>
      </c>
      <c r="X27" s="23">
        <f t="shared" si="1"/>
        <v>1.2658227848101267</v>
      </c>
    </row>
    <row r="28" spans="1:24" ht="12.75">
      <c r="A28" s="2">
        <v>16</v>
      </c>
      <c r="B28" s="3" t="s">
        <v>97</v>
      </c>
      <c r="C28" s="18">
        <v>677</v>
      </c>
      <c r="D28" s="18">
        <v>344</v>
      </c>
      <c r="E28" s="18">
        <v>302</v>
      </c>
      <c r="F28" s="18">
        <v>20</v>
      </c>
      <c r="G28" s="18">
        <v>10</v>
      </c>
      <c r="H28" s="18">
        <v>0</v>
      </c>
      <c r="I28" s="18">
        <v>3</v>
      </c>
      <c r="J28" s="18">
        <v>0</v>
      </c>
      <c r="K28" s="18">
        <v>28</v>
      </c>
      <c r="L28" s="18">
        <v>707</v>
      </c>
      <c r="M28" s="18">
        <v>255</v>
      </c>
      <c r="N28" s="22">
        <f t="shared" si="0"/>
        <v>36.06789250353607</v>
      </c>
      <c r="O28" s="18">
        <v>285</v>
      </c>
      <c r="P28" s="22">
        <f t="shared" si="5"/>
        <v>40.31117397454031</v>
      </c>
      <c r="Q28" s="18">
        <v>9</v>
      </c>
      <c r="R28" s="22">
        <f t="shared" si="2"/>
        <v>1.272984441301273</v>
      </c>
      <c r="S28" s="18">
        <v>83</v>
      </c>
      <c r="T28" s="22">
        <f t="shared" si="3"/>
        <v>11.73974540311174</v>
      </c>
      <c r="U28" s="18">
        <v>30</v>
      </c>
      <c r="V28" s="23">
        <f t="shared" si="4"/>
        <v>4.243281471004243</v>
      </c>
      <c r="W28" s="18">
        <v>45</v>
      </c>
      <c r="X28" s="23">
        <f t="shared" si="1"/>
        <v>6.364922206506366</v>
      </c>
    </row>
    <row r="29" spans="1:24" ht="12.75">
      <c r="A29" s="2">
        <v>17</v>
      </c>
      <c r="B29" s="3" t="s">
        <v>64</v>
      </c>
      <c r="C29" s="18">
        <v>331</v>
      </c>
      <c r="D29" s="18">
        <v>136</v>
      </c>
      <c r="E29" s="18">
        <v>126</v>
      </c>
      <c r="F29" s="18">
        <v>0</v>
      </c>
      <c r="G29" s="18">
        <v>21</v>
      </c>
      <c r="H29" s="18">
        <v>0</v>
      </c>
      <c r="I29" s="18">
        <v>0</v>
      </c>
      <c r="J29" s="18">
        <v>0</v>
      </c>
      <c r="K29" s="18">
        <v>0</v>
      </c>
      <c r="L29" s="18">
        <v>283</v>
      </c>
      <c r="M29" s="18">
        <v>89</v>
      </c>
      <c r="N29" s="22">
        <f t="shared" si="0"/>
        <v>31.448763250883395</v>
      </c>
      <c r="O29" s="18">
        <v>81</v>
      </c>
      <c r="P29" s="22">
        <f>O29/L29*100</f>
        <v>28.621908127208478</v>
      </c>
      <c r="Q29" s="18">
        <v>9</v>
      </c>
      <c r="R29" s="22">
        <f t="shared" si="2"/>
        <v>3.180212014134275</v>
      </c>
      <c r="S29" s="18">
        <v>20</v>
      </c>
      <c r="T29" s="22">
        <f t="shared" si="3"/>
        <v>7.06713780918728</v>
      </c>
      <c r="U29" s="18">
        <v>24</v>
      </c>
      <c r="V29" s="23">
        <f t="shared" si="4"/>
        <v>8.480565371024735</v>
      </c>
      <c r="W29" s="18">
        <v>60</v>
      </c>
      <c r="X29" s="23">
        <f t="shared" si="1"/>
        <v>21.20141342756184</v>
      </c>
    </row>
    <row r="30" spans="1:24" ht="12.75">
      <c r="A30" s="2">
        <v>18</v>
      </c>
      <c r="B30" s="3" t="s">
        <v>13</v>
      </c>
      <c r="C30" s="18">
        <v>298</v>
      </c>
      <c r="D30" s="18">
        <v>132</v>
      </c>
      <c r="E30" s="18">
        <v>132</v>
      </c>
      <c r="F30" s="18">
        <v>5</v>
      </c>
      <c r="G30" s="18">
        <v>6</v>
      </c>
      <c r="H30" s="18">
        <v>0</v>
      </c>
      <c r="I30" s="18">
        <v>0</v>
      </c>
      <c r="J30" s="18">
        <v>1</v>
      </c>
      <c r="K30" s="18">
        <v>9</v>
      </c>
      <c r="L30" s="18">
        <v>285</v>
      </c>
      <c r="M30" s="18">
        <v>106</v>
      </c>
      <c r="N30" s="22">
        <f t="shared" si="0"/>
        <v>37.19298245614035</v>
      </c>
      <c r="O30" s="18">
        <v>100</v>
      </c>
      <c r="P30" s="22">
        <f t="shared" si="5"/>
        <v>35.08771929824561</v>
      </c>
      <c r="Q30" s="18">
        <v>0</v>
      </c>
      <c r="R30" s="22">
        <f t="shared" si="2"/>
        <v>0</v>
      </c>
      <c r="S30" s="18">
        <v>65</v>
      </c>
      <c r="T30" s="22">
        <f t="shared" si="3"/>
        <v>22.807017543859647</v>
      </c>
      <c r="U30" s="18">
        <v>14</v>
      </c>
      <c r="V30" s="23">
        <f t="shared" si="4"/>
        <v>4.912280701754386</v>
      </c>
      <c r="W30" s="18">
        <v>0</v>
      </c>
      <c r="X30" s="23">
        <f t="shared" si="1"/>
        <v>0</v>
      </c>
    </row>
    <row r="31" spans="1:24" ht="12.75">
      <c r="A31" s="2">
        <v>19</v>
      </c>
      <c r="B31" s="3" t="s">
        <v>106</v>
      </c>
      <c r="C31" s="18">
        <v>68</v>
      </c>
      <c r="D31" s="18">
        <v>34</v>
      </c>
      <c r="E31" s="18">
        <v>19</v>
      </c>
      <c r="F31" s="18">
        <v>3</v>
      </c>
      <c r="G31" s="18">
        <v>1</v>
      </c>
      <c r="H31" s="18">
        <v>0</v>
      </c>
      <c r="I31" s="18">
        <v>0</v>
      </c>
      <c r="J31" s="18">
        <v>0</v>
      </c>
      <c r="K31" s="18">
        <v>1</v>
      </c>
      <c r="L31" s="18">
        <v>58</v>
      </c>
      <c r="M31" s="18">
        <v>16</v>
      </c>
      <c r="N31" s="22">
        <f t="shared" si="0"/>
        <v>27.586206896551722</v>
      </c>
      <c r="O31" s="18">
        <v>17</v>
      </c>
      <c r="P31" s="22">
        <f t="shared" si="5"/>
        <v>29.310344827586203</v>
      </c>
      <c r="Q31" s="18">
        <v>10</v>
      </c>
      <c r="R31" s="22">
        <f t="shared" si="2"/>
        <v>17.24137931034483</v>
      </c>
      <c r="S31" s="18">
        <v>12</v>
      </c>
      <c r="T31" s="22">
        <f t="shared" si="3"/>
        <v>20.689655172413794</v>
      </c>
      <c r="U31" s="18">
        <v>3</v>
      </c>
      <c r="V31" s="23">
        <f t="shared" si="4"/>
        <v>5.172413793103448</v>
      </c>
      <c r="W31" s="18">
        <v>0</v>
      </c>
      <c r="X31" s="23">
        <f t="shared" si="1"/>
        <v>0</v>
      </c>
    </row>
    <row r="32" spans="1:24" ht="12.75">
      <c r="A32" s="2">
        <v>20</v>
      </c>
      <c r="B32" s="3" t="s">
        <v>127</v>
      </c>
      <c r="C32" s="18">
        <v>155</v>
      </c>
      <c r="D32" s="18">
        <v>57</v>
      </c>
      <c r="E32" s="18">
        <v>87</v>
      </c>
      <c r="F32" s="18">
        <v>11</v>
      </c>
      <c r="G32" s="18">
        <v>1</v>
      </c>
      <c r="H32" s="18">
        <v>0</v>
      </c>
      <c r="I32" s="18">
        <v>0</v>
      </c>
      <c r="J32" s="18">
        <v>0</v>
      </c>
      <c r="K32" s="18">
        <v>12</v>
      </c>
      <c r="L32" s="18">
        <v>168</v>
      </c>
      <c r="M32" s="18">
        <v>75</v>
      </c>
      <c r="N32" s="22">
        <f t="shared" si="0"/>
        <v>44.642857142857146</v>
      </c>
      <c r="O32" s="18">
        <v>57</v>
      </c>
      <c r="P32" s="22">
        <f t="shared" si="5"/>
        <v>33.92857142857143</v>
      </c>
      <c r="Q32" s="18">
        <v>10</v>
      </c>
      <c r="R32" s="22">
        <f t="shared" si="2"/>
        <v>5.952380952380952</v>
      </c>
      <c r="S32" s="18">
        <v>7</v>
      </c>
      <c r="T32" s="22">
        <f t="shared" si="3"/>
        <v>4.166666666666666</v>
      </c>
      <c r="U32" s="18">
        <v>11</v>
      </c>
      <c r="V32" s="23">
        <f t="shared" si="4"/>
        <v>6.547619047619048</v>
      </c>
      <c r="W32" s="18">
        <v>8</v>
      </c>
      <c r="X32" s="23">
        <f t="shared" si="1"/>
        <v>4.761904761904762</v>
      </c>
    </row>
    <row r="33" spans="1:24" ht="12.75">
      <c r="A33" s="2">
        <v>104</v>
      </c>
      <c r="B33" s="3" t="s">
        <v>71</v>
      </c>
      <c r="C33" s="18">
        <v>317</v>
      </c>
      <c r="D33" s="18">
        <v>101</v>
      </c>
      <c r="E33" s="18">
        <v>148</v>
      </c>
      <c r="F33" s="18">
        <v>6</v>
      </c>
      <c r="G33" s="18">
        <v>10</v>
      </c>
      <c r="H33" s="18">
        <v>0</v>
      </c>
      <c r="I33" s="18">
        <v>12</v>
      </c>
      <c r="J33" s="18">
        <v>5</v>
      </c>
      <c r="K33" s="18">
        <v>0</v>
      </c>
      <c r="L33" s="18">
        <v>282</v>
      </c>
      <c r="M33" s="18">
        <v>79</v>
      </c>
      <c r="N33" s="22">
        <f t="shared" si="0"/>
        <v>28.01418439716312</v>
      </c>
      <c r="O33" s="18">
        <v>140</v>
      </c>
      <c r="P33" s="22">
        <f t="shared" si="5"/>
        <v>49.645390070921984</v>
      </c>
      <c r="Q33" s="18">
        <v>5</v>
      </c>
      <c r="R33" s="22">
        <f t="shared" si="2"/>
        <v>1.773049645390071</v>
      </c>
      <c r="S33" s="18">
        <v>47</v>
      </c>
      <c r="T33" s="22">
        <f t="shared" si="3"/>
        <v>16.666666666666664</v>
      </c>
      <c r="U33" s="18">
        <v>10</v>
      </c>
      <c r="V33" s="23">
        <f t="shared" si="4"/>
        <v>3.546099290780142</v>
      </c>
      <c r="W33" s="18">
        <v>1</v>
      </c>
      <c r="X33" s="23">
        <f t="shared" si="1"/>
        <v>0.3546099290780142</v>
      </c>
    </row>
    <row r="34" spans="1:24" ht="12.75">
      <c r="A34" s="2">
        <v>136</v>
      </c>
      <c r="B34" s="3" t="s">
        <v>134</v>
      </c>
      <c r="C34" s="18">
        <v>3399</v>
      </c>
      <c r="D34" s="18">
        <v>1068</v>
      </c>
      <c r="E34" s="18">
        <v>1812</v>
      </c>
      <c r="F34" s="18">
        <v>57</v>
      </c>
      <c r="G34" s="18">
        <v>96</v>
      </c>
      <c r="H34" s="18">
        <v>0</v>
      </c>
      <c r="I34" s="18">
        <v>11</v>
      </c>
      <c r="J34" s="18">
        <v>12</v>
      </c>
      <c r="K34" s="18">
        <v>60</v>
      </c>
      <c r="L34" s="18">
        <v>3116</v>
      </c>
      <c r="M34" s="18">
        <v>874</v>
      </c>
      <c r="N34" s="22">
        <f t="shared" si="0"/>
        <v>28.04878048780488</v>
      </c>
      <c r="O34" s="18">
        <v>1569</v>
      </c>
      <c r="P34" s="22">
        <f>O34/L34*100</f>
        <v>50.353016688061615</v>
      </c>
      <c r="Q34" s="18">
        <v>115</v>
      </c>
      <c r="R34" s="22">
        <f t="shared" si="2"/>
        <v>3.690629011553274</v>
      </c>
      <c r="S34" s="18">
        <v>327</v>
      </c>
      <c r="T34" s="22">
        <f t="shared" si="3"/>
        <v>10.494223363286265</v>
      </c>
      <c r="U34" s="18">
        <v>191</v>
      </c>
      <c r="V34" s="23">
        <f t="shared" si="4"/>
        <v>6.129653401797175</v>
      </c>
      <c r="W34" s="18">
        <v>40</v>
      </c>
      <c r="X34" s="23">
        <f t="shared" si="1"/>
        <v>1.2836970474967908</v>
      </c>
    </row>
    <row r="35" spans="1:24" ht="12.75">
      <c r="A35" s="2">
        <v>21</v>
      </c>
      <c r="B35" s="3" t="s">
        <v>28</v>
      </c>
      <c r="C35" s="18">
        <v>4873</v>
      </c>
      <c r="D35" s="18">
        <v>1558</v>
      </c>
      <c r="E35" s="18">
        <v>2663</v>
      </c>
      <c r="F35" s="18">
        <v>24</v>
      </c>
      <c r="G35" s="18">
        <v>63</v>
      </c>
      <c r="H35" s="18">
        <v>0</v>
      </c>
      <c r="I35" s="18">
        <v>15</v>
      </c>
      <c r="J35" s="18">
        <v>40</v>
      </c>
      <c r="K35" s="18">
        <v>63</v>
      </c>
      <c r="L35" s="18">
        <v>4426</v>
      </c>
      <c r="M35" s="18">
        <v>1247</v>
      </c>
      <c r="N35" s="22">
        <f t="shared" si="0"/>
        <v>28.17442385901491</v>
      </c>
      <c r="O35" s="18">
        <v>2091</v>
      </c>
      <c r="P35" s="22">
        <f>O35/L35*100</f>
        <v>47.24356077722548</v>
      </c>
      <c r="Q35" s="18">
        <v>234</v>
      </c>
      <c r="R35" s="22">
        <f t="shared" si="2"/>
        <v>5.286940804338003</v>
      </c>
      <c r="S35" s="18">
        <v>599</v>
      </c>
      <c r="T35" s="22">
        <f>S35/L35*100</f>
        <v>13.533664708540444</v>
      </c>
      <c r="U35" s="18">
        <v>234</v>
      </c>
      <c r="V35" s="23">
        <f t="shared" si="4"/>
        <v>5.286940804338003</v>
      </c>
      <c r="W35" s="18">
        <v>21</v>
      </c>
      <c r="X35" s="23">
        <f t="shared" si="1"/>
        <v>0.4744690465431541</v>
      </c>
    </row>
    <row r="36" spans="1:24" ht="12.75">
      <c r="A36" s="2">
        <v>22</v>
      </c>
      <c r="B36" s="3" t="s">
        <v>107</v>
      </c>
      <c r="C36" s="18">
        <v>202</v>
      </c>
      <c r="D36" s="18">
        <v>38</v>
      </c>
      <c r="E36" s="18">
        <v>138</v>
      </c>
      <c r="F36" s="18">
        <v>5</v>
      </c>
      <c r="G36" s="18">
        <v>3</v>
      </c>
      <c r="H36" s="18">
        <v>0</v>
      </c>
      <c r="I36" s="18">
        <v>0</v>
      </c>
      <c r="J36" s="18">
        <v>1</v>
      </c>
      <c r="K36" s="18">
        <v>0</v>
      </c>
      <c r="L36" s="18">
        <v>185</v>
      </c>
      <c r="M36" s="18">
        <v>56</v>
      </c>
      <c r="N36" s="22">
        <f t="shared" si="0"/>
        <v>30.270270270270274</v>
      </c>
      <c r="O36" s="18">
        <v>97</v>
      </c>
      <c r="P36" s="22">
        <f>O36/L36*100</f>
        <v>52.43243243243243</v>
      </c>
      <c r="Q36" s="18">
        <v>5</v>
      </c>
      <c r="R36" s="22">
        <f t="shared" si="2"/>
        <v>2.7027027027027026</v>
      </c>
      <c r="S36" s="18">
        <v>24</v>
      </c>
      <c r="T36" s="22">
        <f t="shared" si="3"/>
        <v>12.972972972972974</v>
      </c>
      <c r="U36" s="18">
        <v>3</v>
      </c>
      <c r="V36" s="23">
        <f t="shared" si="4"/>
        <v>1.6216216216216217</v>
      </c>
      <c r="W36" s="18">
        <v>0</v>
      </c>
      <c r="X36" s="23">
        <f t="shared" si="1"/>
        <v>0</v>
      </c>
    </row>
    <row r="37" spans="1:24" ht="12.75">
      <c r="A37" s="2">
        <v>202</v>
      </c>
      <c r="B37" s="3" t="s">
        <v>27</v>
      </c>
      <c r="C37" s="18">
        <v>53</v>
      </c>
      <c r="D37" s="18">
        <v>28</v>
      </c>
      <c r="E37" s="18">
        <v>17</v>
      </c>
      <c r="F37" s="18">
        <v>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48</v>
      </c>
      <c r="M37" s="18">
        <v>15</v>
      </c>
      <c r="N37" s="22">
        <f t="shared" si="0"/>
        <v>31.25</v>
      </c>
      <c r="O37" s="18">
        <v>7</v>
      </c>
      <c r="P37" s="22">
        <f t="shared" si="5"/>
        <v>14.583333333333334</v>
      </c>
      <c r="Q37" s="18">
        <v>1</v>
      </c>
      <c r="R37" s="22">
        <f t="shared" si="2"/>
        <v>2.083333333333333</v>
      </c>
      <c r="S37" s="18">
        <v>14</v>
      </c>
      <c r="T37" s="22">
        <f t="shared" si="3"/>
        <v>29.166666666666668</v>
      </c>
      <c r="U37" s="18">
        <v>9</v>
      </c>
      <c r="V37" s="23">
        <f t="shared" si="4"/>
        <v>18.75</v>
      </c>
      <c r="W37" s="18">
        <v>2</v>
      </c>
      <c r="X37" s="23">
        <f t="shared" si="1"/>
        <v>4.166666666666666</v>
      </c>
    </row>
    <row r="38" spans="1:24" ht="12.75">
      <c r="A38" s="2">
        <v>106</v>
      </c>
      <c r="B38" s="3" t="s">
        <v>74</v>
      </c>
      <c r="C38" s="18">
        <v>242</v>
      </c>
      <c r="D38" s="18">
        <v>78</v>
      </c>
      <c r="E38" s="18">
        <v>145</v>
      </c>
      <c r="F38" s="18">
        <v>1</v>
      </c>
      <c r="G38" s="18">
        <v>5</v>
      </c>
      <c r="H38" s="18">
        <v>0</v>
      </c>
      <c r="I38" s="18">
        <v>0</v>
      </c>
      <c r="J38" s="18">
        <v>3</v>
      </c>
      <c r="K38" s="18">
        <v>0</v>
      </c>
      <c r="L38" s="18">
        <v>232</v>
      </c>
      <c r="M38" s="18">
        <v>68</v>
      </c>
      <c r="N38" s="22">
        <f t="shared" si="0"/>
        <v>29.310344827586203</v>
      </c>
      <c r="O38" s="18">
        <v>110</v>
      </c>
      <c r="P38" s="22">
        <f t="shared" si="5"/>
        <v>47.41379310344828</v>
      </c>
      <c r="Q38" s="18">
        <v>14</v>
      </c>
      <c r="R38" s="22">
        <f t="shared" si="2"/>
        <v>6.0344827586206895</v>
      </c>
      <c r="S38" s="18">
        <v>24</v>
      </c>
      <c r="T38" s="22">
        <f t="shared" si="3"/>
        <v>10.344827586206897</v>
      </c>
      <c r="U38" s="18">
        <v>14</v>
      </c>
      <c r="V38" s="23">
        <f t="shared" si="4"/>
        <v>6.0344827586206895</v>
      </c>
      <c r="W38" s="18">
        <v>2</v>
      </c>
      <c r="X38" s="23">
        <f t="shared" si="1"/>
        <v>0.8620689655172413</v>
      </c>
    </row>
    <row r="39" spans="1:24" ht="12.75">
      <c r="A39" s="2">
        <v>107</v>
      </c>
      <c r="B39" s="3" t="s">
        <v>81</v>
      </c>
      <c r="C39" s="18">
        <v>62</v>
      </c>
      <c r="D39" s="18">
        <v>25</v>
      </c>
      <c r="E39" s="18">
        <v>16</v>
      </c>
      <c r="F39" s="18">
        <v>6</v>
      </c>
      <c r="G39" s="18">
        <v>5</v>
      </c>
      <c r="H39" s="18">
        <v>0</v>
      </c>
      <c r="I39" s="18">
        <v>0</v>
      </c>
      <c r="J39" s="18">
        <v>5</v>
      </c>
      <c r="K39" s="18">
        <v>0</v>
      </c>
      <c r="L39" s="18">
        <v>57</v>
      </c>
      <c r="M39" s="18">
        <v>24</v>
      </c>
      <c r="N39" s="22">
        <f t="shared" si="0"/>
        <v>42.10526315789473</v>
      </c>
      <c r="O39" s="18">
        <v>13</v>
      </c>
      <c r="P39" s="22">
        <f t="shared" si="5"/>
        <v>22.807017543859647</v>
      </c>
      <c r="Q39" s="18">
        <v>5</v>
      </c>
      <c r="R39" s="22">
        <f t="shared" si="2"/>
        <v>8.771929824561402</v>
      </c>
      <c r="S39" s="18">
        <v>14</v>
      </c>
      <c r="T39" s="22">
        <f t="shared" si="3"/>
        <v>24.561403508771928</v>
      </c>
      <c r="U39" s="18">
        <v>1</v>
      </c>
      <c r="V39" s="23">
        <f t="shared" si="4"/>
        <v>1.7543859649122806</v>
      </c>
      <c r="W39" s="18">
        <v>0</v>
      </c>
      <c r="X39" s="23">
        <f t="shared" si="1"/>
        <v>0</v>
      </c>
    </row>
    <row r="40" spans="1:24" ht="12.75">
      <c r="A40" s="2">
        <v>23</v>
      </c>
      <c r="B40" s="3" t="s">
        <v>9</v>
      </c>
      <c r="C40" s="18">
        <v>44</v>
      </c>
      <c r="D40" s="18">
        <v>19</v>
      </c>
      <c r="E40" s="18">
        <v>27</v>
      </c>
      <c r="F40" s="18">
        <v>3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50</v>
      </c>
      <c r="M40" s="18">
        <v>24</v>
      </c>
      <c r="N40" s="22">
        <f t="shared" si="0"/>
        <v>48</v>
      </c>
      <c r="O40" s="18">
        <v>11</v>
      </c>
      <c r="P40" s="22">
        <f t="shared" si="5"/>
        <v>22</v>
      </c>
      <c r="Q40" s="18">
        <v>3</v>
      </c>
      <c r="R40" s="22">
        <f t="shared" si="2"/>
        <v>6</v>
      </c>
      <c r="S40" s="18">
        <v>5</v>
      </c>
      <c r="T40" s="22">
        <f t="shared" si="3"/>
        <v>10</v>
      </c>
      <c r="U40" s="18">
        <v>3</v>
      </c>
      <c r="V40" s="23">
        <f t="shared" si="4"/>
        <v>6</v>
      </c>
      <c r="W40" s="18">
        <v>4</v>
      </c>
      <c r="X40" s="23">
        <f t="shared" si="1"/>
        <v>8</v>
      </c>
    </row>
    <row r="41" spans="1:24" ht="12.75">
      <c r="A41" s="2">
        <v>24</v>
      </c>
      <c r="B41" s="3" t="s">
        <v>104</v>
      </c>
      <c r="C41" s="18">
        <v>614</v>
      </c>
      <c r="D41" s="18">
        <v>227</v>
      </c>
      <c r="E41" s="18">
        <v>265</v>
      </c>
      <c r="F41" s="18">
        <v>3</v>
      </c>
      <c r="G41" s="18">
        <v>16</v>
      </c>
      <c r="H41" s="18">
        <v>0</v>
      </c>
      <c r="I41" s="18">
        <v>11</v>
      </c>
      <c r="J41" s="18">
        <v>0</v>
      </c>
      <c r="K41" s="18">
        <v>8</v>
      </c>
      <c r="L41" s="18">
        <v>530</v>
      </c>
      <c r="M41" s="18">
        <v>218</v>
      </c>
      <c r="N41" s="22">
        <f t="shared" si="0"/>
        <v>41.132075471698116</v>
      </c>
      <c r="O41" s="18">
        <v>169</v>
      </c>
      <c r="P41" s="22">
        <f t="shared" si="5"/>
        <v>31.886792452830186</v>
      </c>
      <c r="Q41" s="18">
        <v>19</v>
      </c>
      <c r="R41" s="22">
        <f t="shared" si="2"/>
        <v>3.5849056603773586</v>
      </c>
      <c r="S41" s="18">
        <v>97</v>
      </c>
      <c r="T41" s="22">
        <f t="shared" si="3"/>
        <v>18.30188679245283</v>
      </c>
      <c r="U41" s="18">
        <v>26</v>
      </c>
      <c r="V41" s="23">
        <f t="shared" si="4"/>
        <v>4.905660377358491</v>
      </c>
      <c r="W41" s="18">
        <v>1</v>
      </c>
      <c r="X41" s="23">
        <f t="shared" si="1"/>
        <v>0.18867924528301888</v>
      </c>
    </row>
    <row r="42" spans="1:24" ht="12.75">
      <c r="A42" s="2">
        <v>25</v>
      </c>
      <c r="B42" s="3" t="s">
        <v>31</v>
      </c>
      <c r="C42" s="18">
        <v>106</v>
      </c>
      <c r="D42" s="18">
        <v>43</v>
      </c>
      <c r="E42" s="18">
        <v>50</v>
      </c>
      <c r="F42" s="18">
        <v>1</v>
      </c>
      <c r="G42" s="18">
        <v>2</v>
      </c>
      <c r="H42" s="18">
        <v>0</v>
      </c>
      <c r="I42" s="18">
        <v>0</v>
      </c>
      <c r="J42" s="18">
        <v>2</v>
      </c>
      <c r="K42" s="18">
        <v>2</v>
      </c>
      <c r="L42" s="18">
        <v>100</v>
      </c>
      <c r="M42" s="18">
        <v>17</v>
      </c>
      <c r="N42" s="22">
        <f aca="true" t="shared" si="6" ref="N42:N58">M42/L42*100</f>
        <v>17</v>
      </c>
      <c r="O42" s="18">
        <v>43</v>
      </c>
      <c r="P42" s="22">
        <f>O42/L42*100</f>
        <v>43</v>
      </c>
      <c r="Q42" s="18">
        <v>4</v>
      </c>
      <c r="R42" s="22">
        <f t="shared" si="2"/>
        <v>4</v>
      </c>
      <c r="S42" s="18">
        <v>8</v>
      </c>
      <c r="T42" s="22">
        <f t="shared" si="3"/>
        <v>8</v>
      </c>
      <c r="U42" s="18">
        <v>12</v>
      </c>
      <c r="V42" s="23">
        <f t="shared" si="4"/>
        <v>12</v>
      </c>
      <c r="W42" s="18">
        <v>16</v>
      </c>
      <c r="X42" s="23">
        <f t="shared" si="1"/>
        <v>16</v>
      </c>
    </row>
    <row r="43" spans="1:24" ht="12.75">
      <c r="A43" s="2">
        <v>108</v>
      </c>
      <c r="B43" s="3" t="s">
        <v>109</v>
      </c>
      <c r="C43" s="18">
        <v>586</v>
      </c>
      <c r="D43" s="18">
        <v>197</v>
      </c>
      <c r="E43" s="18">
        <v>158</v>
      </c>
      <c r="F43" s="18">
        <v>15</v>
      </c>
      <c r="G43" s="18">
        <v>25</v>
      </c>
      <c r="H43" s="18">
        <v>0</v>
      </c>
      <c r="I43" s="18">
        <v>13</v>
      </c>
      <c r="J43" s="18">
        <v>8</v>
      </c>
      <c r="K43" s="18">
        <v>16</v>
      </c>
      <c r="L43" s="18">
        <v>432</v>
      </c>
      <c r="M43" s="18">
        <v>188</v>
      </c>
      <c r="N43" s="22">
        <f t="shared" si="6"/>
        <v>43.51851851851852</v>
      </c>
      <c r="O43" s="18">
        <v>140</v>
      </c>
      <c r="P43" s="22">
        <f t="shared" si="5"/>
        <v>32.407407407407405</v>
      </c>
      <c r="Q43" s="18">
        <v>18</v>
      </c>
      <c r="R43" s="22">
        <f t="shared" si="2"/>
        <v>4.166666666666666</v>
      </c>
      <c r="S43" s="18">
        <v>37</v>
      </c>
      <c r="T43" s="22">
        <f t="shared" si="3"/>
        <v>8.564814814814815</v>
      </c>
      <c r="U43" s="18">
        <v>25</v>
      </c>
      <c r="V43" s="23">
        <f t="shared" si="4"/>
        <v>5.787037037037037</v>
      </c>
      <c r="W43" s="18">
        <v>24</v>
      </c>
      <c r="X43" s="23">
        <f t="shared" si="1"/>
        <v>5.555555555555555</v>
      </c>
    </row>
    <row r="44" spans="1:24" ht="12.75">
      <c r="A44" s="2">
        <v>26</v>
      </c>
      <c r="B44" s="3" t="s">
        <v>43</v>
      </c>
      <c r="C44" s="18">
        <v>201</v>
      </c>
      <c r="D44" s="18">
        <v>98</v>
      </c>
      <c r="E44" s="18">
        <v>48</v>
      </c>
      <c r="F44" s="18">
        <v>5</v>
      </c>
      <c r="G44" s="18">
        <v>1</v>
      </c>
      <c r="H44" s="18">
        <v>0</v>
      </c>
      <c r="I44" s="18">
        <v>4</v>
      </c>
      <c r="J44" s="18">
        <v>2</v>
      </c>
      <c r="K44" s="18">
        <v>3</v>
      </c>
      <c r="L44" s="18">
        <v>161</v>
      </c>
      <c r="M44" s="18">
        <v>42</v>
      </c>
      <c r="N44" s="22">
        <f t="shared" si="6"/>
        <v>26.08695652173913</v>
      </c>
      <c r="O44" s="18">
        <v>41</v>
      </c>
      <c r="P44" s="22">
        <f t="shared" si="5"/>
        <v>25.465838509316768</v>
      </c>
      <c r="Q44" s="18">
        <v>2</v>
      </c>
      <c r="R44" s="22">
        <f t="shared" si="2"/>
        <v>1.2422360248447204</v>
      </c>
      <c r="S44" s="18">
        <v>53</v>
      </c>
      <c r="T44" s="22">
        <f t="shared" si="3"/>
        <v>32.91925465838509</v>
      </c>
      <c r="U44" s="18">
        <v>6</v>
      </c>
      <c r="V44" s="23">
        <f t="shared" si="4"/>
        <v>3.7267080745341614</v>
      </c>
      <c r="W44" s="18">
        <v>17</v>
      </c>
      <c r="X44" s="23">
        <f t="shared" si="1"/>
        <v>10.559006211180124</v>
      </c>
    </row>
    <row r="45" spans="1:24" ht="12.75">
      <c r="A45" s="2">
        <v>27</v>
      </c>
      <c r="B45" s="3" t="s">
        <v>41</v>
      </c>
      <c r="C45" s="18">
        <v>380</v>
      </c>
      <c r="D45" s="18">
        <v>152</v>
      </c>
      <c r="E45" s="18">
        <v>107</v>
      </c>
      <c r="F45" s="18">
        <v>8</v>
      </c>
      <c r="G45" s="18">
        <v>24</v>
      </c>
      <c r="H45" s="18">
        <v>0</v>
      </c>
      <c r="I45" s="18">
        <v>4</v>
      </c>
      <c r="J45" s="18">
        <v>4</v>
      </c>
      <c r="K45" s="18">
        <v>21</v>
      </c>
      <c r="L45" s="18">
        <v>320</v>
      </c>
      <c r="M45" s="18">
        <v>83</v>
      </c>
      <c r="N45" s="22">
        <f t="shared" si="6"/>
        <v>25.937500000000004</v>
      </c>
      <c r="O45" s="18">
        <v>76</v>
      </c>
      <c r="P45" s="22">
        <f t="shared" si="5"/>
        <v>23.75</v>
      </c>
      <c r="Q45" s="18">
        <v>21</v>
      </c>
      <c r="R45" s="22">
        <f t="shared" si="2"/>
        <v>6.5625</v>
      </c>
      <c r="S45" s="18">
        <v>120</v>
      </c>
      <c r="T45" s="22">
        <f t="shared" si="3"/>
        <v>37.5</v>
      </c>
      <c r="U45" s="18">
        <v>17</v>
      </c>
      <c r="V45" s="23">
        <f t="shared" si="4"/>
        <v>5.3125</v>
      </c>
      <c r="W45" s="18">
        <v>3</v>
      </c>
      <c r="X45" s="23">
        <f t="shared" si="1"/>
        <v>0.9375</v>
      </c>
    </row>
    <row r="46" spans="1:24" ht="12.75">
      <c r="A46" s="2">
        <v>28</v>
      </c>
      <c r="B46" s="3" t="s">
        <v>65</v>
      </c>
      <c r="C46" s="18">
        <v>134</v>
      </c>
      <c r="D46" s="18">
        <v>45</v>
      </c>
      <c r="E46" s="18">
        <v>50</v>
      </c>
      <c r="F46" s="18">
        <v>1</v>
      </c>
      <c r="G46" s="18">
        <v>8</v>
      </c>
      <c r="H46" s="18">
        <v>0</v>
      </c>
      <c r="I46" s="18">
        <v>0</v>
      </c>
      <c r="J46" s="18">
        <v>1</v>
      </c>
      <c r="K46" s="18">
        <v>2</v>
      </c>
      <c r="L46" s="18">
        <v>107</v>
      </c>
      <c r="M46" s="18">
        <v>26</v>
      </c>
      <c r="N46" s="22">
        <f t="shared" si="6"/>
        <v>24.299065420560748</v>
      </c>
      <c r="O46" s="18">
        <v>50</v>
      </c>
      <c r="P46" s="22">
        <f t="shared" si="5"/>
        <v>46.728971962616825</v>
      </c>
      <c r="Q46" s="18">
        <v>1</v>
      </c>
      <c r="R46" s="22">
        <f t="shared" si="2"/>
        <v>0.9345794392523363</v>
      </c>
      <c r="S46" s="18">
        <v>20</v>
      </c>
      <c r="T46" s="22">
        <f t="shared" si="3"/>
        <v>18.69158878504673</v>
      </c>
      <c r="U46" s="18">
        <v>4</v>
      </c>
      <c r="V46" s="23">
        <f t="shared" si="4"/>
        <v>3.7383177570093453</v>
      </c>
      <c r="W46" s="18">
        <v>6</v>
      </c>
      <c r="X46" s="23">
        <f t="shared" si="1"/>
        <v>5.607476635514018</v>
      </c>
    </row>
    <row r="47" spans="1:24" ht="12.75">
      <c r="A47" s="2">
        <v>29</v>
      </c>
      <c r="B47" s="3" t="s">
        <v>85</v>
      </c>
      <c r="C47" s="18">
        <v>14151</v>
      </c>
      <c r="D47" s="18">
        <v>3944</v>
      </c>
      <c r="E47" s="18">
        <v>8429</v>
      </c>
      <c r="F47" s="18">
        <v>212</v>
      </c>
      <c r="G47" s="18">
        <v>159</v>
      </c>
      <c r="H47" s="18">
        <v>0</v>
      </c>
      <c r="I47" s="18">
        <v>0</v>
      </c>
      <c r="J47" s="18">
        <v>80</v>
      </c>
      <c r="K47" s="18">
        <v>48</v>
      </c>
      <c r="L47" s="18">
        <v>12872</v>
      </c>
      <c r="M47" s="18">
        <v>3696</v>
      </c>
      <c r="N47" s="22">
        <f t="shared" si="6"/>
        <v>28.713486637663145</v>
      </c>
      <c r="O47" s="18">
        <v>7791</v>
      </c>
      <c r="P47" s="22">
        <f>O47/L47*100</f>
        <v>60.526724673710376</v>
      </c>
      <c r="Q47" s="18">
        <v>341</v>
      </c>
      <c r="R47" s="22">
        <f>Q47/L47*100</f>
        <v>2.649160969546302</v>
      </c>
      <c r="S47" s="18">
        <v>468</v>
      </c>
      <c r="T47" s="22">
        <f t="shared" si="3"/>
        <v>3.6357986326911127</v>
      </c>
      <c r="U47" s="18">
        <v>242</v>
      </c>
      <c r="V47" s="23">
        <f t="shared" si="4"/>
        <v>1.880049720323182</v>
      </c>
      <c r="W47" s="18">
        <v>334</v>
      </c>
      <c r="X47" s="23">
        <f t="shared" si="1"/>
        <v>2.5947793660658793</v>
      </c>
    </row>
    <row r="48" spans="1:24" ht="12.75">
      <c r="A48" s="2">
        <v>109</v>
      </c>
      <c r="B48" s="3" t="s">
        <v>108</v>
      </c>
      <c r="C48" s="18">
        <v>182</v>
      </c>
      <c r="D48" s="18">
        <v>38</v>
      </c>
      <c r="E48" s="18">
        <v>129</v>
      </c>
      <c r="F48" s="18">
        <v>0</v>
      </c>
      <c r="G48" s="18">
        <v>0</v>
      </c>
      <c r="H48" s="18">
        <v>0</v>
      </c>
      <c r="I48" s="18">
        <v>2</v>
      </c>
      <c r="J48" s="18">
        <v>1</v>
      </c>
      <c r="K48" s="18">
        <v>1</v>
      </c>
      <c r="L48" s="18">
        <v>171</v>
      </c>
      <c r="M48" s="18">
        <v>31</v>
      </c>
      <c r="N48" s="22">
        <f t="shared" si="6"/>
        <v>18.128654970760234</v>
      </c>
      <c r="O48" s="18">
        <v>126</v>
      </c>
      <c r="P48" s="22">
        <f t="shared" si="5"/>
        <v>73.68421052631578</v>
      </c>
      <c r="Q48" s="18">
        <v>3</v>
      </c>
      <c r="R48" s="22">
        <f t="shared" si="2"/>
        <v>1.7543859649122806</v>
      </c>
      <c r="S48" s="18">
        <v>3</v>
      </c>
      <c r="T48" s="22">
        <f t="shared" si="3"/>
        <v>1.7543859649122806</v>
      </c>
      <c r="U48" s="18">
        <v>4</v>
      </c>
      <c r="V48" s="23">
        <f t="shared" si="4"/>
        <v>2.3391812865497075</v>
      </c>
      <c r="W48" s="18">
        <v>4</v>
      </c>
      <c r="X48" s="23">
        <f t="shared" si="1"/>
        <v>2.3391812865497075</v>
      </c>
    </row>
    <row r="49" spans="1:24" ht="12.75">
      <c r="A49" s="2">
        <v>30</v>
      </c>
      <c r="B49" s="3" t="s">
        <v>118</v>
      </c>
      <c r="C49" s="18">
        <v>978</v>
      </c>
      <c r="D49" s="18">
        <v>304</v>
      </c>
      <c r="E49" s="18">
        <v>477</v>
      </c>
      <c r="F49" s="18">
        <v>25</v>
      </c>
      <c r="G49" s="18">
        <v>13</v>
      </c>
      <c r="H49" s="18">
        <v>0</v>
      </c>
      <c r="I49" s="18">
        <v>0</v>
      </c>
      <c r="J49" s="18">
        <v>0</v>
      </c>
      <c r="K49" s="18">
        <v>12</v>
      </c>
      <c r="L49" s="18">
        <v>831</v>
      </c>
      <c r="M49" s="18">
        <v>228</v>
      </c>
      <c r="N49" s="22">
        <f t="shared" si="6"/>
        <v>27.436823104693143</v>
      </c>
      <c r="O49" s="18">
        <v>410</v>
      </c>
      <c r="P49" s="22">
        <f t="shared" si="5"/>
        <v>49.338146811071</v>
      </c>
      <c r="Q49" s="18">
        <v>18</v>
      </c>
      <c r="R49" s="22">
        <f t="shared" si="2"/>
        <v>2.166064981949458</v>
      </c>
      <c r="S49" s="18">
        <v>142</v>
      </c>
      <c r="T49" s="22">
        <f t="shared" si="3"/>
        <v>17.087845968712394</v>
      </c>
      <c r="U49" s="18">
        <v>29</v>
      </c>
      <c r="V49" s="23">
        <f t="shared" si="4"/>
        <v>3.489771359807461</v>
      </c>
      <c r="W49" s="18">
        <v>4</v>
      </c>
      <c r="X49" s="23">
        <f t="shared" si="1"/>
        <v>0.48134777376654636</v>
      </c>
    </row>
    <row r="50" spans="1:24" ht="12.75">
      <c r="A50" s="2">
        <v>31</v>
      </c>
      <c r="B50" s="3" t="s">
        <v>112</v>
      </c>
      <c r="C50" s="18">
        <v>166</v>
      </c>
      <c r="D50" s="18">
        <v>72</v>
      </c>
      <c r="E50" s="18">
        <v>68</v>
      </c>
      <c r="F50" s="18">
        <v>6</v>
      </c>
      <c r="G50" s="18">
        <v>5</v>
      </c>
      <c r="H50" s="18">
        <v>0</v>
      </c>
      <c r="I50" s="18">
        <v>0</v>
      </c>
      <c r="J50" s="18">
        <v>2</v>
      </c>
      <c r="K50" s="18">
        <v>2</v>
      </c>
      <c r="L50" s="18">
        <v>155</v>
      </c>
      <c r="M50" s="18">
        <v>50</v>
      </c>
      <c r="N50" s="22">
        <f t="shared" si="6"/>
        <v>32.25806451612903</v>
      </c>
      <c r="O50" s="18">
        <v>70</v>
      </c>
      <c r="P50" s="22">
        <f t="shared" si="5"/>
        <v>45.16129032258064</v>
      </c>
      <c r="Q50" s="18">
        <v>1</v>
      </c>
      <c r="R50" s="22">
        <f t="shared" si="2"/>
        <v>0.6451612903225806</v>
      </c>
      <c r="S50" s="18">
        <v>32</v>
      </c>
      <c r="T50" s="22">
        <f t="shared" si="3"/>
        <v>20.64516129032258</v>
      </c>
      <c r="U50" s="18">
        <v>0</v>
      </c>
      <c r="V50" s="23">
        <f t="shared" si="4"/>
        <v>0</v>
      </c>
      <c r="W50" s="18">
        <v>2</v>
      </c>
      <c r="X50" s="23">
        <f t="shared" si="1"/>
        <v>1.2903225806451613</v>
      </c>
    </row>
    <row r="51" spans="1:24" ht="12.75">
      <c r="A51" s="2">
        <v>32</v>
      </c>
      <c r="B51" s="3" t="s">
        <v>129</v>
      </c>
      <c r="C51" s="18">
        <v>338</v>
      </c>
      <c r="D51" s="18">
        <v>86</v>
      </c>
      <c r="E51" s="18">
        <v>194</v>
      </c>
      <c r="F51" s="18">
        <v>7</v>
      </c>
      <c r="G51" s="18">
        <v>9</v>
      </c>
      <c r="H51" s="18">
        <v>0</v>
      </c>
      <c r="I51" s="18">
        <v>0</v>
      </c>
      <c r="J51" s="18">
        <v>0</v>
      </c>
      <c r="K51" s="18">
        <v>1</v>
      </c>
      <c r="L51" s="18">
        <v>297</v>
      </c>
      <c r="M51" s="18">
        <v>120</v>
      </c>
      <c r="N51" s="22">
        <f t="shared" si="6"/>
        <v>40.4040404040404</v>
      </c>
      <c r="O51" s="18">
        <v>111</v>
      </c>
      <c r="P51" s="22">
        <f t="shared" si="5"/>
        <v>37.37373737373738</v>
      </c>
      <c r="Q51" s="18">
        <v>22</v>
      </c>
      <c r="R51" s="22">
        <f t="shared" si="2"/>
        <v>7.4074074074074066</v>
      </c>
      <c r="S51" s="18">
        <v>21</v>
      </c>
      <c r="T51" s="22">
        <f t="shared" si="3"/>
        <v>7.07070707070707</v>
      </c>
      <c r="U51" s="18">
        <v>14</v>
      </c>
      <c r="V51" s="23">
        <f t="shared" si="4"/>
        <v>4.713804713804714</v>
      </c>
      <c r="W51" s="18">
        <v>9</v>
      </c>
      <c r="X51" s="23">
        <f t="shared" si="1"/>
        <v>3.0303030303030303</v>
      </c>
    </row>
    <row r="52" spans="1:24" ht="12.75">
      <c r="A52" s="2">
        <v>135</v>
      </c>
      <c r="B52" s="3" t="s">
        <v>21</v>
      </c>
      <c r="C52" s="18">
        <v>80</v>
      </c>
      <c r="D52" s="18">
        <v>42</v>
      </c>
      <c r="E52" s="18">
        <v>25</v>
      </c>
      <c r="F52" s="18">
        <v>1</v>
      </c>
      <c r="G52" s="18">
        <v>2</v>
      </c>
      <c r="H52" s="18">
        <v>0</v>
      </c>
      <c r="I52" s="18">
        <v>0</v>
      </c>
      <c r="J52" s="18">
        <v>1</v>
      </c>
      <c r="K52" s="18">
        <v>4</v>
      </c>
      <c r="L52" s="18">
        <v>75</v>
      </c>
      <c r="M52" s="18">
        <v>25</v>
      </c>
      <c r="N52" s="22">
        <f t="shared" si="6"/>
        <v>33.33333333333333</v>
      </c>
      <c r="O52" s="18">
        <v>34</v>
      </c>
      <c r="P52" s="22">
        <f t="shared" si="5"/>
        <v>45.33333333333333</v>
      </c>
      <c r="Q52" s="18">
        <v>9</v>
      </c>
      <c r="R52" s="22">
        <f t="shared" si="2"/>
        <v>12</v>
      </c>
      <c r="S52" s="18">
        <v>1</v>
      </c>
      <c r="T52" s="22">
        <f t="shared" si="3"/>
        <v>1.3333333333333335</v>
      </c>
      <c r="U52" s="18">
        <v>6</v>
      </c>
      <c r="V52" s="23">
        <f t="shared" si="4"/>
        <v>8</v>
      </c>
      <c r="W52" s="18">
        <v>0</v>
      </c>
      <c r="X52" s="23">
        <f t="shared" si="1"/>
        <v>0</v>
      </c>
    </row>
    <row r="53" spans="1:24" ht="12.75">
      <c r="A53" s="2">
        <v>33</v>
      </c>
      <c r="B53" s="3" t="s">
        <v>4</v>
      </c>
      <c r="C53" s="18">
        <v>612</v>
      </c>
      <c r="D53" s="18">
        <v>239</v>
      </c>
      <c r="E53" s="18">
        <v>244</v>
      </c>
      <c r="F53" s="18">
        <v>9</v>
      </c>
      <c r="G53" s="18">
        <v>9</v>
      </c>
      <c r="H53" s="18">
        <v>0</v>
      </c>
      <c r="I53" s="18">
        <v>0</v>
      </c>
      <c r="J53" s="18">
        <v>0</v>
      </c>
      <c r="K53" s="18">
        <v>36</v>
      </c>
      <c r="L53" s="18">
        <v>537</v>
      </c>
      <c r="M53" s="18">
        <v>236</v>
      </c>
      <c r="N53" s="22">
        <f t="shared" si="6"/>
        <v>43.947858472998135</v>
      </c>
      <c r="O53" s="18">
        <v>148</v>
      </c>
      <c r="P53" s="22">
        <f t="shared" si="5"/>
        <v>27.560521415270017</v>
      </c>
      <c r="Q53" s="18">
        <v>30</v>
      </c>
      <c r="R53" s="22">
        <f t="shared" si="2"/>
        <v>5.58659217877095</v>
      </c>
      <c r="S53" s="18">
        <v>81</v>
      </c>
      <c r="T53" s="22">
        <f t="shared" si="3"/>
        <v>15.083798882681565</v>
      </c>
      <c r="U53" s="18">
        <v>23</v>
      </c>
      <c r="V53" s="23">
        <f t="shared" si="4"/>
        <v>4.283054003724395</v>
      </c>
      <c r="W53" s="18">
        <v>19</v>
      </c>
      <c r="X53" s="23">
        <f t="shared" si="1"/>
        <v>3.5381750465549344</v>
      </c>
    </row>
    <row r="54" spans="1:24" ht="12.75">
      <c r="A54" s="2">
        <v>34</v>
      </c>
      <c r="B54" s="3" t="s">
        <v>36</v>
      </c>
      <c r="C54" s="18">
        <v>1097</v>
      </c>
      <c r="D54" s="18">
        <v>421</v>
      </c>
      <c r="E54" s="18">
        <v>482</v>
      </c>
      <c r="F54" s="18">
        <v>19</v>
      </c>
      <c r="G54" s="18">
        <v>10</v>
      </c>
      <c r="H54" s="18">
        <v>0</v>
      </c>
      <c r="I54" s="18">
        <v>4</v>
      </c>
      <c r="J54" s="18">
        <v>4</v>
      </c>
      <c r="K54" s="18">
        <v>23</v>
      </c>
      <c r="L54" s="18">
        <v>963</v>
      </c>
      <c r="M54" s="18">
        <v>66</v>
      </c>
      <c r="N54" s="22">
        <f t="shared" si="6"/>
        <v>6.853582554517133</v>
      </c>
      <c r="O54" s="18">
        <v>687</v>
      </c>
      <c r="P54" s="22">
        <f t="shared" si="5"/>
        <v>71.33956386292834</v>
      </c>
      <c r="Q54" s="18">
        <v>47</v>
      </c>
      <c r="R54" s="22">
        <f t="shared" si="2"/>
        <v>4.880581516095535</v>
      </c>
      <c r="S54" s="18">
        <v>98</v>
      </c>
      <c r="T54" s="22">
        <f t="shared" si="3"/>
        <v>10.176531671858775</v>
      </c>
      <c r="U54" s="18">
        <v>48</v>
      </c>
      <c r="V54" s="23">
        <f t="shared" si="4"/>
        <v>4.984423676012461</v>
      </c>
      <c r="W54" s="18">
        <v>17</v>
      </c>
      <c r="X54" s="23">
        <f t="shared" si="1"/>
        <v>1.7653167185877467</v>
      </c>
    </row>
    <row r="55" spans="1:24" ht="12.75">
      <c r="A55" s="2">
        <v>110</v>
      </c>
      <c r="B55" s="3" t="s">
        <v>23</v>
      </c>
      <c r="C55" s="18">
        <v>293</v>
      </c>
      <c r="D55" s="18">
        <v>83</v>
      </c>
      <c r="E55" s="18">
        <v>108</v>
      </c>
      <c r="F55" s="18">
        <v>3</v>
      </c>
      <c r="G55" s="18">
        <v>3</v>
      </c>
      <c r="H55" s="18">
        <v>0</v>
      </c>
      <c r="I55" s="18">
        <v>0</v>
      </c>
      <c r="J55" s="18">
        <v>0</v>
      </c>
      <c r="K55" s="18">
        <v>4</v>
      </c>
      <c r="L55" s="18">
        <v>201</v>
      </c>
      <c r="M55" s="18">
        <v>63</v>
      </c>
      <c r="N55" s="22">
        <f t="shared" si="6"/>
        <v>31.343283582089555</v>
      </c>
      <c r="O55" s="18">
        <v>107</v>
      </c>
      <c r="P55" s="22">
        <f t="shared" si="5"/>
        <v>53.233830845771145</v>
      </c>
      <c r="Q55" s="18">
        <v>2</v>
      </c>
      <c r="R55" s="22">
        <f t="shared" si="2"/>
        <v>0.9950248756218906</v>
      </c>
      <c r="S55" s="18">
        <v>13</v>
      </c>
      <c r="T55" s="22">
        <f t="shared" si="3"/>
        <v>6.467661691542288</v>
      </c>
      <c r="U55" s="18">
        <v>6</v>
      </c>
      <c r="V55" s="23">
        <f t="shared" si="4"/>
        <v>2.9850746268656714</v>
      </c>
      <c r="W55" s="18">
        <v>10</v>
      </c>
      <c r="X55" s="23">
        <f t="shared" si="1"/>
        <v>4.975124378109453</v>
      </c>
    </row>
    <row r="56" spans="1:24" ht="12.75">
      <c r="A56" s="2">
        <v>111</v>
      </c>
      <c r="B56" s="3" t="s">
        <v>26</v>
      </c>
      <c r="C56" s="18">
        <v>90</v>
      </c>
      <c r="D56" s="18">
        <v>33</v>
      </c>
      <c r="E56" s="18">
        <v>50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6</v>
      </c>
      <c r="L56" s="18">
        <v>90</v>
      </c>
      <c r="M56" s="18">
        <v>50</v>
      </c>
      <c r="N56" s="22">
        <f t="shared" si="6"/>
        <v>55.55555555555556</v>
      </c>
      <c r="O56" s="18">
        <v>25</v>
      </c>
      <c r="P56" s="22">
        <f t="shared" si="5"/>
        <v>27.77777777777778</v>
      </c>
      <c r="Q56" s="18">
        <v>5</v>
      </c>
      <c r="R56" s="22">
        <f t="shared" si="2"/>
        <v>5.555555555555555</v>
      </c>
      <c r="S56" s="18">
        <v>9</v>
      </c>
      <c r="T56" s="22">
        <f t="shared" si="3"/>
        <v>10</v>
      </c>
      <c r="U56" s="18">
        <v>1</v>
      </c>
      <c r="V56" s="23">
        <f t="shared" si="4"/>
        <v>1.1111111111111112</v>
      </c>
      <c r="W56" s="18">
        <v>0</v>
      </c>
      <c r="X56" s="23">
        <f t="shared" si="1"/>
        <v>0</v>
      </c>
    </row>
    <row r="57" spans="1:24" ht="12.75">
      <c r="A57" s="2">
        <v>35</v>
      </c>
      <c r="B57" s="3" t="s">
        <v>67</v>
      </c>
      <c r="C57" s="18">
        <v>196</v>
      </c>
      <c r="D57" s="18">
        <v>109</v>
      </c>
      <c r="E57" s="18">
        <v>52</v>
      </c>
      <c r="F57" s="18">
        <v>2</v>
      </c>
      <c r="G57" s="18">
        <v>5</v>
      </c>
      <c r="H57" s="18">
        <v>0</v>
      </c>
      <c r="I57" s="18">
        <v>3</v>
      </c>
      <c r="J57" s="18">
        <v>10</v>
      </c>
      <c r="K57" s="18">
        <v>3</v>
      </c>
      <c r="L57" s="18">
        <v>184</v>
      </c>
      <c r="M57" s="18">
        <v>34</v>
      </c>
      <c r="N57" s="22">
        <f t="shared" si="6"/>
        <v>18.478260869565215</v>
      </c>
      <c r="O57" s="18">
        <v>74</v>
      </c>
      <c r="P57" s="22">
        <f t="shared" si="5"/>
        <v>40.21739130434783</v>
      </c>
      <c r="Q57" s="18">
        <v>13</v>
      </c>
      <c r="R57" s="22">
        <f t="shared" si="2"/>
        <v>7.065217391304348</v>
      </c>
      <c r="S57" s="18">
        <v>37</v>
      </c>
      <c r="T57" s="22">
        <f t="shared" si="3"/>
        <v>20.108695652173914</v>
      </c>
      <c r="U57" s="18">
        <v>7</v>
      </c>
      <c r="V57" s="23">
        <f t="shared" si="4"/>
        <v>3.804347826086957</v>
      </c>
      <c r="W57" s="18">
        <v>19</v>
      </c>
      <c r="X57" s="23">
        <f t="shared" si="1"/>
        <v>10.326086956521738</v>
      </c>
    </row>
    <row r="58" spans="1:24" ht="12.75">
      <c r="A58" s="2">
        <v>36</v>
      </c>
      <c r="B58" s="3" t="s">
        <v>79</v>
      </c>
      <c r="C58" s="18">
        <v>437</v>
      </c>
      <c r="D58" s="18">
        <v>248</v>
      </c>
      <c r="E58" s="18">
        <v>190</v>
      </c>
      <c r="F58" s="18">
        <v>2</v>
      </c>
      <c r="G58" s="18">
        <v>21</v>
      </c>
      <c r="H58" s="18">
        <v>0</v>
      </c>
      <c r="I58" s="18">
        <v>0</v>
      </c>
      <c r="J58" s="18">
        <v>2</v>
      </c>
      <c r="K58" s="18">
        <v>10</v>
      </c>
      <c r="L58" s="18">
        <v>473</v>
      </c>
      <c r="M58" s="18">
        <v>147</v>
      </c>
      <c r="N58" s="22">
        <f t="shared" si="6"/>
        <v>31.07822410147992</v>
      </c>
      <c r="O58" s="18">
        <v>139</v>
      </c>
      <c r="P58" s="22">
        <f>O58/L58*100</f>
        <v>29.38689217758985</v>
      </c>
      <c r="Q58" s="18">
        <v>28</v>
      </c>
      <c r="R58" s="22">
        <f>Q58/L58*100</f>
        <v>5.9196617336152215</v>
      </c>
      <c r="S58" s="18">
        <v>121</v>
      </c>
      <c r="T58" s="22">
        <f>S58/L58*100</f>
        <v>25.581395348837212</v>
      </c>
      <c r="U58" s="18">
        <v>38</v>
      </c>
      <c r="V58" s="23">
        <f>U58/L58*100</f>
        <v>8.0338266384778</v>
      </c>
      <c r="W58" s="18">
        <v>0</v>
      </c>
      <c r="X58" s="23">
        <f t="shared" si="1"/>
        <v>0</v>
      </c>
    </row>
    <row r="59" spans="1:24" ht="12.75">
      <c r="A59" s="2">
        <v>37</v>
      </c>
      <c r="B59" s="3" t="s">
        <v>90</v>
      </c>
      <c r="C59" s="18">
        <v>227</v>
      </c>
      <c r="D59" s="18">
        <v>53</v>
      </c>
      <c r="E59" s="18">
        <v>108</v>
      </c>
      <c r="F59" s="18">
        <v>4</v>
      </c>
      <c r="G59" s="18">
        <v>1</v>
      </c>
      <c r="H59" s="18">
        <v>0</v>
      </c>
      <c r="I59" s="18">
        <v>0</v>
      </c>
      <c r="J59" s="18">
        <v>1</v>
      </c>
      <c r="K59" s="18">
        <v>4</v>
      </c>
      <c r="L59" s="18">
        <v>171</v>
      </c>
      <c r="M59" s="18">
        <v>53</v>
      </c>
      <c r="N59" s="22">
        <f>M59/L59*100</f>
        <v>30.994152046783626</v>
      </c>
      <c r="O59" s="18">
        <v>77</v>
      </c>
      <c r="P59" s="22">
        <f>O59/L59*100</f>
        <v>45.02923976608187</v>
      </c>
      <c r="Q59" s="18">
        <v>9</v>
      </c>
      <c r="R59" s="22">
        <f>Q59/L59*100</f>
        <v>5.263157894736842</v>
      </c>
      <c r="S59" s="18">
        <v>18</v>
      </c>
      <c r="T59" s="22">
        <f>S59/L59*100</f>
        <v>10.526315789473683</v>
      </c>
      <c r="U59" s="18">
        <v>11</v>
      </c>
      <c r="V59" s="23">
        <f>U59/L59*100</f>
        <v>6.432748538011696</v>
      </c>
      <c r="W59" s="18">
        <v>3</v>
      </c>
      <c r="X59" s="23">
        <f>W59/L59*100</f>
        <v>1.7543859649122806</v>
      </c>
    </row>
    <row r="60" spans="1:24" ht="12.75">
      <c r="A60" s="2">
        <v>38</v>
      </c>
      <c r="B60" s="3" t="s">
        <v>45</v>
      </c>
      <c r="C60" s="18">
        <v>161</v>
      </c>
      <c r="D60" s="18">
        <v>58</v>
      </c>
      <c r="E60" s="18">
        <v>60</v>
      </c>
      <c r="F60" s="18">
        <v>1</v>
      </c>
      <c r="G60" s="18">
        <v>4</v>
      </c>
      <c r="H60" s="18">
        <v>0</v>
      </c>
      <c r="I60" s="18">
        <v>0</v>
      </c>
      <c r="J60" s="18">
        <v>5</v>
      </c>
      <c r="K60" s="18">
        <v>0</v>
      </c>
      <c r="L60" s="18">
        <v>128</v>
      </c>
      <c r="M60" s="18">
        <v>52</v>
      </c>
      <c r="N60" s="22">
        <f aca="true" t="shared" si="7" ref="N60:N91">M60/L60*100</f>
        <v>40.625</v>
      </c>
      <c r="O60" s="18">
        <v>40</v>
      </c>
      <c r="P60" s="22">
        <f t="shared" si="5"/>
        <v>31.25</v>
      </c>
      <c r="Q60" s="18">
        <v>14</v>
      </c>
      <c r="R60" s="22">
        <f>Q60/L60*100</f>
        <v>10.9375</v>
      </c>
      <c r="S60" s="18">
        <v>15</v>
      </c>
      <c r="T60" s="22">
        <f>S60/L60*100</f>
        <v>11.71875</v>
      </c>
      <c r="U60" s="18">
        <v>5</v>
      </c>
      <c r="V60" s="23">
        <f>U60/L60*100</f>
        <v>3.90625</v>
      </c>
      <c r="W60" s="18">
        <v>2</v>
      </c>
      <c r="X60" s="23">
        <f t="shared" si="1"/>
        <v>1.5625</v>
      </c>
    </row>
    <row r="61" spans="1:24" ht="12.75">
      <c r="A61" s="2">
        <v>39</v>
      </c>
      <c r="B61" s="3" t="s">
        <v>105</v>
      </c>
      <c r="C61" s="18">
        <v>205</v>
      </c>
      <c r="D61" s="18">
        <v>70</v>
      </c>
      <c r="E61" s="18">
        <v>97</v>
      </c>
      <c r="F61" s="18">
        <v>2</v>
      </c>
      <c r="G61" s="18">
        <v>4</v>
      </c>
      <c r="H61" s="18">
        <v>0</v>
      </c>
      <c r="I61" s="18">
        <v>0</v>
      </c>
      <c r="J61" s="18">
        <v>4</v>
      </c>
      <c r="K61" s="18">
        <v>4</v>
      </c>
      <c r="L61" s="18">
        <v>181</v>
      </c>
      <c r="M61" s="18">
        <v>79</v>
      </c>
      <c r="N61" s="22">
        <f t="shared" si="7"/>
        <v>43.646408839779006</v>
      </c>
      <c r="O61" s="18">
        <v>59</v>
      </c>
      <c r="P61" s="22">
        <f t="shared" si="5"/>
        <v>32.59668508287293</v>
      </c>
      <c r="Q61" s="18">
        <v>6</v>
      </c>
      <c r="R61" s="22">
        <f t="shared" si="2"/>
        <v>3.314917127071823</v>
      </c>
      <c r="S61" s="18">
        <v>28</v>
      </c>
      <c r="T61" s="22">
        <f t="shared" si="3"/>
        <v>15.469613259668508</v>
      </c>
      <c r="U61" s="18">
        <v>8</v>
      </c>
      <c r="V61" s="23">
        <f t="shared" si="4"/>
        <v>4.41988950276243</v>
      </c>
      <c r="W61" s="18">
        <v>1</v>
      </c>
      <c r="X61" s="23">
        <f t="shared" si="1"/>
        <v>0.5524861878453038</v>
      </c>
    </row>
    <row r="62" spans="1:24" ht="12.75">
      <c r="A62" s="2">
        <v>40</v>
      </c>
      <c r="B62" s="3" t="s">
        <v>33</v>
      </c>
      <c r="C62" s="18">
        <v>181</v>
      </c>
      <c r="D62" s="18">
        <v>93</v>
      </c>
      <c r="E62" s="18">
        <v>77</v>
      </c>
      <c r="F62" s="18">
        <v>10</v>
      </c>
      <c r="G62" s="18">
        <v>15</v>
      </c>
      <c r="H62" s="18">
        <v>0</v>
      </c>
      <c r="I62" s="18">
        <v>0</v>
      </c>
      <c r="J62" s="18">
        <v>2</v>
      </c>
      <c r="K62" s="18">
        <v>0</v>
      </c>
      <c r="L62" s="18">
        <v>197</v>
      </c>
      <c r="M62" s="18">
        <v>60</v>
      </c>
      <c r="N62" s="22">
        <f t="shared" si="7"/>
        <v>30.456852791878177</v>
      </c>
      <c r="O62" s="18">
        <v>76</v>
      </c>
      <c r="P62" s="22">
        <f t="shared" si="5"/>
        <v>38.578680203045685</v>
      </c>
      <c r="Q62" s="18">
        <v>23</v>
      </c>
      <c r="R62" s="22">
        <f>Q62/L62*100</f>
        <v>11.6751269035533</v>
      </c>
      <c r="S62" s="18">
        <v>37</v>
      </c>
      <c r="T62" s="22">
        <f t="shared" si="3"/>
        <v>18.781725888324875</v>
      </c>
      <c r="U62" s="18">
        <v>0</v>
      </c>
      <c r="V62" s="23">
        <f t="shared" si="4"/>
        <v>0</v>
      </c>
      <c r="W62" s="18">
        <v>1</v>
      </c>
      <c r="X62" s="23">
        <f t="shared" si="1"/>
        <v>0.5076142131979695</v>
      </c>
    </row>
    <row r="63" spans="1:24" ht="12.75">
      <c r="A63" s="2">
        <v>41</v>
      </c>
      <c r="B63" s="3" t="s">
        <v>24</v>
      </c>
      <c r="C63" s="18">
        <v>452</v>
      </c>
      <c r="D63" s="18">
        <v>202</v>
      </c>
      <c r="E63" s="18">
        <v>175</v>
      </c>
      <c r="F63" s="18">
        <v>1</v>
      </c>
      <c r="G63" s="18">
        <v>19</v>
      </c>
      <c r="H63" s="18">
        <v>0</v>
      </c>
      <c r="I63" s="18">
        <v>2</v>
      </c>
      <c r="J63" s="18">
        <v>13</v>
      </c>
      <c r="K63" s="18">
        <v>0</v>
      </c>
      <c r="L63" s="18">
        <v>412</v>
      </c>
      <c r="M63" s="18">
        <v>169</v>
      </c>
      <c r="N63" s="22">
        <f t="shared" si="7"/>
        <v>41.019417475728154</v>
      </c>
      <c r="O63" s="18">
        <v>164</v>
      </c>
      <c r="P63" s="22">
        <f t="shared" si="5"/>
        <v>39.80582524271845</v>
      </c>
      <c r="Q63" s="18">
        <v>2</v>
      </c>
      <c r="R63" s="22">
        <f t="shared" si="2"/>
        <v>0.48543689320388345</v>
      </c>
      <c r="S63" s="18">
        <v>60</v>
      </c>
      <c r="T63" s="22">
        <f t="shared" si="3"/>
        <v>14.563106796116504</v>
      </c>
      <c r="U63" s="18">
        <v>11</v>
      </c>
      <c r="V63" s="23">
        <f t="shared" si="4"/>
        <v>2.669902912621359</v>
      </c>
      <c r="W63" s="18">
        <v>6</v>
      </c>
      <c r="X63" s="23">
        <f t="shared" si="1"/>
        <v>1.4563106796116505</v>
      </c>
    </row>
    <row r="64" spans="1:24" ht="12.75">
      <c r="A64" s="2">
        <v>112</v>
      </c>
      <c r="B64" s="3" t="s">
        <v>113</v>
      </c>
      <c r="C64" s="18">
        <v>1983</v>
      </c>
      <c r="D64" s="18">
        <v>948</v>
      </c>
      <c r="E64" s="18">
        <v>581</v>
      </c>
      <c r="F64" s="18">
        <v>22</v>
      </c>
      <c r="G64" s="18">
        <v>48</v>
      </c>
      <c r="H64" s="18">
        <v>0</v>
      </c>
      <c r="I64" s="18">
        <v>0</v>
      </c>
      <c r="J64" s="18">
        <v>57</v>
      </c>
      <c r="K64" s="18">
        <v>63</v>
      </c>
      <c r="L64" s="18">
        <v>1719</v>
      </c>
      <c r="M64" s="18">
        <v>441</v>
      </c>
      <c r="N64" s="22">
        <f t="shared" si="7"/>
        <v>25.654450261780106</v>
      </c>
      <c r="O64" s="18">
        <v>800</v>
      </c>
      <c r="P64" s="22">
        <f t="shared" si="5"/>
        <v>46.538685282140776</v>
      </c>
      <c r="Q64" s="18">
        <v>102</v>
      </c>
      <c r="R64" s="22">
        <f t="shared" si="2"/>
        <v>5.93368237347295</v>
      </c>
      <c r="S64" s="18">
        <v>152</v>
      </c>
      <c r="T64" s="22">
        <f t="shared" si="3"/>
        <v>8.842350203606749</v>
      </c>
      <c r="U64" s="18">
        <v>126</v>
      </c>
      <c r="V64" s="23">
        <f t="shared" si="4"/>
        <v>7.329842931937172</v>
      </c>
      <c r="W64" s="18">
        <v>98</v>
      </c>
      <c r="X64" s="23">
        <f t="shared" si="1"/>
        <v>5.700988947062245</v>
      </c>
    </row>
    <row r="65" spans="1:24" ht="12.75">
      <c r="A65" s="2">
        <v>42</v>
      </c>
      <c r="B65" s="3" t="s">
        <v>95</v>
      </c>
      <c r="C65" s="18">
        <v>1560</v>
      </c>
      <c r="D65" s="18">
        <v>421</v>
      </c>
      <c r="E65" s="18">
        <v>960</v>
      </c>
      <c r="F65" s="18">
        <v>33</v>
      </c>
      <c r="G65" s="18">
        <v>20</v>
      </c>
      <c r="H65" s="18">
        <v>0</v>
      </c>
      <c r="I65" s="18">
        <v>0</v>
      </c>
      <c r="J65" s="18">
        <v>0</v>
      </c>
      <c r="K65" s="18">
        <v>11</v>
      </c>
      <c r="L65" s="18">
        <v>1445</v>
      </c>
      <c r="M65" s="18">
        <v>315</v>
      </c>
      <c r="N65" s="22">
        <f t="shared" si="7"/>
        <v>21.79930795847751</v>
      </c>
      <c r="O65" s="18">
        <v>888</v>
      </c>
      <c r="P65" s="22">
        <f t="shared" si="5"/>
        <v>61.45328719723183</v>
      </c>
      <c r="Q65" s="18">
        <v>50</v>
      </c>
      <c r="R65" s="22">
        <f t="shared" si="2"/>
        <v>3.4602076124567476</v>
      </c>
      <c r="S65" s="18">
        <v>138</v>
      </c>
      <c r="T65" s="22">
        <f t="shared" si="3"/>
        <v>9.550173010380623</v>
      </c>
      <c r="U65" s="18">
        <v>54</v>
      </c>
      <c r="V65" s="23">
        <f t="shared" si="4"/>
        <v>3.7370242214532867</v>
      </c>
      <c r="W65" s="18">
        <v>0</v>
      </c>
      <c r="X65" s="23">
        <f t="shared" si="1"/>
        <v>0</v>
      </c>
    </row>
    <row r="66" spans="1:24" ht="12.75">
      <c r="A66" s="2">
        <v>113</v>
      </c>
      <c r="B66" s="3" t="s">
        <v>32</v>
      </c>
      <c r="C66" s="18">
        <v>352</v>
      </c>
      <c r="D66" s="18">
        <v>130</v>
      </c>
      <c r="E66" s="18">
        <v>160</v>
      </c>
      <c r="F66" s="18">
        <v>2</v>
      </c>
      <c r="G66" s="18">
        <v>23</v>
      </c>
      <c r="H66" s="18">
        <v>0</v>
      </c>
      <c r="I66" s="18">
        <v>3</v>
      </c>
      <c r="J66" s="18">
        <v>2</v>
      </c>
      <c r="K66" s="18">
        <v>0</v>
      </c>
      <c r="L66" s="18">
        <v>320</v>
      </c>
      <c r="M66" s="18">
        <v>137</v>
      </c>
      <c r="N66" s="22">
        <f t="shared" si="7"/>
        <v>42.8125</v>
      </c>
      <c r="O66" s="18">
        <v>96</v>
      </c>
      <c r="P66" s="22">
        <f t="shared" si="5"/>
        <v>30</v>
      </c>
      <c r="Q66" s="18">
        <v>19</v>
      </c>
      <c r="R66" s="22">
        <f t="shared" si="2"/>
        <v>5.9375</v>
      </c>
      <c r="S66" s="18">
        <v>55</v>
      </c>
      <c r="T66" s="22">
        <f t="shared" si="3"/>
        <v>17.1875</v>
      </c>
      <c r="U66" s="18">
        <v>8</v>
      </c>
      <c r="V66" s="23">
        <f t="shared" si="4"/>
        <v>2.5</v>
      </c>
      <c r="W66" s="18">
        <v>5</v>
      </c>
      <c r="X66" s="23">
        <f t="shared" si="1"/>
        <v>1.5625</v>
      </c>
    </row>
    <row r="67" spans="1:24" ht="12.75">
      <c r="A67" s="2">
        <v>43</v>
      </c>
      <c r="B67" s="3" t="s">
        <v>114</v>
      </c>
      <c r="C67" s="18">
        <v>4144</v>
      </c>
      <c r="D67" s="18">
        <v>1566</v>
      </c>
      <c r="E67" s="18">
        <v>1818</v>
      </c>
      <c r="F67" s="18">
        <v>104</v>
      </c>
      <c r="G67" s="18">
        <v>95</v>
      </c>
      <c r="H67" s="18">
        <v>0</v>
      </c>
      <c r="I67" s="18">
        <v>9</v>
      </c>
      <c r="J67" s="18">
        <v>22</v>
      </c>
      <c r="K67" s="18">
        <v>52</v>
      </c>
      <c r="L67" s="18">
        <v>3666</v>
      </c>
      <c r="M67" s="18">
        <v>1032</v>
      </c>
      <c r="N67" s="22">
        <f t="shared" si="7"/>
        <v>28.150572831423897</v>
      </c>
      <c r="O67" s="18">
        <v>1863</v>
      </c>
      <c r="P67" s="22">
        <f t="shared" si="5"/>
        <v>50.81833060556464</v>
      </c>
      <c r="Q67" s="18">
        <v>166</v>
      </c>
      <c r="R67" s="22">
        <f t="shared" si="2"/>
        <v>4.528096017457719</v>
      </c>
      <c r="S67" s="18">
        <v>202</v>
      </c>
      <c r="T67" s="22">
        <f t="shared" si="3"/>
        <v>5.510092744135298</v>
      </c>
      <c r="U67" s="18">
        <v>154</v>
      </c>
      <c r="V67" s="23">
        <f t="shared" si="4"/>
        <v>4.20076377523186</v>
      </c>
      <c r="W67" s="18">
        <v>249</v>
      </c>
      <c r="X67" s="23">
        <f t="shared" si="1"/>
        <v>6.7921440261865795</v>
      </c>
    </row>
    <row r="68" spans="1:24" ht="12.75">
      <c r="A68" s="2">
        <v>44</v>
      </c>
      <c r="B68" s="3" t="s">
        <v>135</v>
      </c>
      <c r="C68" s="18">
        <v>594</v>
      </c>
      <c r="D68" s="18">
        <v>238</v>
      </c>
      <c r="E68" s="18">
        <v>247</v>
      </c>
      <c r="F68" s="18">
        <v>20</v>
      </c>
      <c r="G68" s="18">
        <v>19</v>
      </c>
      <c r="H68" s="18">
        <v>0</v>
      </c>
      <c r="I68" s="18">
        <v>0</v>
      </c>
      <c r="J68" s="18">
        <v>16</v>
      </c>
      <c r="K68" s="18">
        <v>9</v>
      </c>
      <c r="L68" s="18">
        <v>549</v>
      </c>
      <c r="M68" s="18">
        <v>241</v>
      </c>
      <c r="N68" s="22">
        <f t="shared" si="7"/>
        <v>43.89799635701275</v>
      </c>
      <c r="O68" s="18">
        <v>140</v>
      </c>
      <c r="P68" s="22">
        <f t="shared" si="5"/>
        <v>25.500910746812387</v>
      </c>
      <c r="Q68" s="18">
        <v>93</v>
      </c>
      <c r="R68" s="22">
        <f t="shared" si="2"/>
        <v>16.939890710382514</v>
      </c>
      <c r="S68" s="18">
        <v>42</v>
      </c>
      <c r="T68" s="22">
        <f t="shared" si="3"/>
        <v>7.650273224043716</v>
      </c>
      <c r="U68" s="18">
        <v>33</v>
      </c>
      <c r="V68" s="23">
        <f t="shared" si="4"/>
        <v>6.0109289617486334</v>
      </c>
      <c r="W68" s="18">
        <v>0</v>
      </c>
      <c r="X68" s="23">
        <f t="shared" si="1"/>
        <v>0</v>
      </c>
    </row>
    <row r="69" spans="1:24" ht="12.75">
      <c r="A69" s="2">
        <v>45</v>
      </c>
      <c r="B69" s="3" t="s">
        <v>11</v>
      </c>
      <c r="C69" s="18">
        <v>16</v>
      </c>
      <c r="D69" s="18">
        <v>11</v>
      </c>
      <c r="E69" s="18">
        <v>6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17</v>
      </c>
      <c r="M69" s="18">
        <v>5</v>
      </c>
      <c r="N69" s="22">
        <f t="shared" si="7"/>
        <v>29.411764705882355</v>
      </c>
      <c r="O69" s="18">
        <v>6</v>
      </c>
      <c r="P69" s="22">
        <f t="shared" si="5"/>
        <v>35.294117647058826</v>
      </c>
      <c r="Q69" s="18">
        <v>0</v>
      </c>
      <c r="R69" s="22">
        <f t="shared" si="2"/>
        <v>0</v>
      </c>
      <c r="S69" s="18">
        <v>4</v>
      </c>
      <c r="T69" s="22">
        <f t="shared" si="3"/>
        <v>23.52941176470588</v>
      </c>
      <c r="U69" s="18">
        <v>2</v>
      </c>
      <c r="V69" s="23">
        <f t="shared" si="4"/>
        <v>11.76470588235294</v>
      </c>
      <c r="W69" s="18">
        <v>0</v>
      </c>
      <c r="X69" s="23">
        <f t="shared" si="1"/>
        <v>0</v>
      </c>
    </row>
    <row r="70" spans="1:24" ht="12.75">
      <c r="A70" s="2">
        <v>114</v>
      </c>
      <c r="B70" s="3" t="s">
        <v>87</v>
      </c>
      <c r="C70" s="18">
        <v>320</v>
      </c>
      <c r="D70" s="18">
        <v>163</v>
      </c>
      <c r="E70" s="18">
        <v>59</v>
      </c>
      <c r="F70" s="18">
        <v>4</v>
      </c>
      <c r="G70" s="18">
        <v>12</v>
      </c>
      <c r="H70" s="18">
        <v>0</v>
      </c>
      <c r="I70" s="18">
        <v>0</v>
      </c>
      <c r="J70" s="18">
        <v>8</v>
      </c>
      <c r="K70" s="18">
        <v>8</v>
      </c>
      <c r="L70" s="18">
        <v>254</v>
      </c>
      <c r="M70" s="18">
        <v>53</v>
      </c>
      <c r="N70" s="22">
        <f t="shared" si="7"/>
        <v>20.866141732283463</v>
      </c>
      <c r="O70" s="18">
        <v>105</v>
      </c>
      <c r="P70" s="22">
        <f t="shared" si="5"/>
        <v>41.338582677165356</v>
      </c>
      <c r="Q70" s="18">
        <v>14</v>
      </c>
      <c r="R70" s="22">
        <f t="shared" si="2"/>
        <v>5.511811023622047</v>
      </c>
      <c r="S70" s="18">
        <v>58</v>
      </c>
      <c r="T70" s="22">
        <f t="shared" si="3"/>
        <v>22.83464566929134</v>
      </c>
      <c r="U70" s="18">
        <v>11</v>
      </c>
      <c r="V70" s="23">
        <f t="shared" si="4"/>
        <v>4.330708661417323</v>
      </c>
      <c r="W70" s="18">
        <v>13</v>
      </c>
      <c r="X70" s="23">
        <f t="shared" si="1"/>
        <v>5.118110236220472</v>
      </c>
    </row>
    <row r="71" spans="1:24" ht="12.75">
      <c r="A71" s="2">
        <v>46</v>
      </c>
      <c r="B71" s="3" t="s">
        <v>119</v>
      </c>
      <c r="C71" s="18">
        <v>502</v>
      </c>
      <c r="D71" s="18">
        <v>182</v>
      </c>
      <c r="E71" s="18">
        <v>269</v>
      </c>
      <c r="F71" s="18">
        <v>5</v>
      </c>
      <c r="G71" s="18">
        <v>3</v>
      </c>
      <c r="H71" s="18">
        <v>0</v>
      </c>
      <c r="I71" s="18">
        <v>1</v>
      </c>
      <c r="J71" s="18">
        <v>0</v>
      </c>
      <c r="K71" s="18">
        <v>8</v>
      </c>
      <c r="L71" s="18">
        <v>468</v>
      </c>
      <c r="M71" s="18">
        <v>128</v>
      </c>
      <c r="N71" s="22">
        <f t="shared" si="7"/>
        <v>27.350427350427353</v>
      </c>
      <c r="O71" s="18">
        <v>242</v>
      </c>
      <c r="P71" s="22">
        <f t="shared" si="5"/>
        <v>51.70940170940172</v>
      </c>
      <c r="Q71" s="18">
        <v>34</v>
      </c>
      <c r="R71" s="22">
        <f t="shared" si="2"/>
        <v>7.264957264957266</v>
      </c>
      <c r="S71" s="18">
        <v>27</v>
      </c>
      <c r="T71" s="22">
        <f t="shared" si="3"/>
        <v>5.769230769230769</v>
      </c>
      <c r="U71" s="18">
        <v>35</v>
      </c>
      <c r="V71" s="23">
        <f t="shared" si="4"/>
        <v>7.478632478632479</v>
      </c>
      <c r="W71" s="18">
        <v>2</v>
      </c>
      <c r="X71" s="23">
        <f t="shared" si="1"/>
        <v>0.4273504273504274</v>
      </c>
    </row>
    <row r="72" spans="1:24" ht="12.75">
      <c r="A72" s="2">
        <v>48</v>
      </c>
      <c r="B72" s="3" t="s">
        <v>34</v>
      </c>
      <c r="C72" s="18">
        <v>373</v>
      </c>
      <c r="D72" s="18">
        <v>146</v>
      </c>
      <c r="E72" s="18">
        <v>164</v>
      </c>
      <c r="F72" s="18">
        <v>4</v>
      </c>
      <c r="G72" s="18">
        <v>4</v>
      </c>
      <c r="H72" s="18">
        <v>0</v>
      </c>
      <c r="I72" s="18">
        <v>0</v>
      </c>
      <c r="J72" s="18">
        <v>0</v>
      </c>
      <c r="K72" s="18">
        <v>2</v>
      </c>
      <c r="L72" s="18">
        <v>320</v>
      </c>
      <c r="M72" s="18">
        <v>88</v>
      </c>
      <c r="N72" s="22">
        <f t="shared" si="7"/>
        <v>27.500000000000004</v>
      </c>
      <c r="O72" s="18">
        <v>134</v>
      </c>
      <c r="P72" s="22">
        <f t="shared" si="5"/>
        <v>41.875</v>
      </c>
      <c r="Q72" s="18">
        <v>21</v>
      </c>
      <c r="R72" s="22">
        <f t="shared" si="2"/>
        <v>6.5625</v>
      </c>
      <c r="S72" s="18">
        <v>18</v>
      </c>
      <c r="T72" s="22">
        <f t="shared" si="3"/>
        <v>5.625</v>
      </c>
      <c r="U72" s="18">
        <v>28</v>
      </c>
      <c r="V72" s="23">
        <f t="shared" si="4"/>
        <v>8.75</v>
      </c>
      <c r="W72" s="18">
        <v>31</v>
      </c>
      <c r="X72" s="23">
        <f t="shared" si="1"/>
        <v>9.6875</v>
      </c>
    </row>
    <row r="73" spans="1:24" ht="12.75">
      <c r="A73" s="2">
        <v>50</v>
      </c>
      <c r="B73" s="3" t="s">
        <v>29</v>
      </c>
      <c r="C73" s="18">
        <v>173</v>
      </c>
      <c r="D73" s="18">
        <v>68</v>
      </c>
      <c r="E73" s="18">
        <v>78</v>
      </c>
      <c r="F73" s="18">
        <v>4</v>
      </c>
      <c r="G73" s="18">
        <v>4</v>
      </c>
      <c r="H73" s="18">
        <v>0</v>
      </c>
      <c r="I73" s="18">
        <v>0</v>
      </c>
      <c r="J73" s="18">
        <v>1</v>
      </c>
      <c r="K73" s="18">
        <v>4</v>
      </c>
      <c r="L73" s="18">
        <v>159</v>
      </c>
      <c r="M73" s="18">
        <v>57</v>
      </c>
      <c r="N73" s="22">
        <f t="shared" si="7"/>
        <v>35.84905660377358</v>
      </c>
      <c r="O73" s="18">
        <v>62</v>
      </c>
      <c r="P73" s="22">
        <f t="shared" si="5"/>
        <v>38.9937106918239</v>
      </c>
      <c r="Q73" s="18">
        <v>6</v>
      </c>
      <c r="R73" s="22">
        <f t="shared" si="2"/>
        <v>3.7735849056603774</v>
      </c>
      <c r="S73" s="18">
        <v>29</v>
      </c>
      <c r="T73" s="22">
        <f t="shared" si="3"/>
        <v>18.238993710691823</v>
      </c>
      <c r="U73" s="18">
        <v>5</v>
      </c>
      <c r="V73" s="23">
        <f t="shared" si="4"/>
        <v>3.1446540880503147</v>
      </c>
      <c r="W73" s="18">
        <v>0</v>
      </c>
      <c r="X73" s="23">
        <f t="shared" si="1"/>
        <v>0</v>
      </c>
    </row>
    <row r="74" spans="1:24" ht="12.75">
      <c r="A74" s="2">
        <v>49</v>
      </c>
      <c r="B74" s="3" t="s">
        <v>61</v>
      </c>
      <c r="C74" s="18">
        <v>56</v>
      </c>
      <c r="D74" s="18">
        <v>18</v>
      </c>
      <c r="E74" s="18">
        <v>23</v>
      </c>
      <c r="F74" s="18">
        <v>3</v>
      </c>
      <c r="G74" s="18">
        <v>6</v>
      </c>
      <c r="H74" s="18">
        <v>0</v>
      </c>
      <c r="I74" s="18">
        <v>0</v>
      </c>
      <c r="J74" s="18">
        <v>0</v>
      </c>
      <c r="K74" s="18">
        <v>0</v>
      </c>
      <c r="L74" s="18">
        <v>50</v>
      </c>
      <c r="M74" s="18">
        <v>14</v>
      </c>
      <c r="N74" s="22">
        <f t="shared" si="7"/>
        <v>28.000000000000004</v>
      </c>
      <c r="O74" s="18">
        <v>13</v>
      </c>
      <c r="P74" s="22">
        <f aca="true" t="shared" si="8" ref="P74:P137">O74/L74*100</f>
        <v>26</v>
      </c>
      <c r="Q74" s="18">
        <v>6</v>
      </c>
      <c r="R74" s="22">
        <f aca="true" t="shared" si="9" ref="R74:R137">Q74/L74*100</f>
        <v>12</v>
      </c>
      <c r="S74" s="18">
        <v>7</v>
      </c>
      <c r="T74" s="22">
        <f aca="true" t="shared" si="10" ref="T74:T137">S74/L74*100</f>
        <v>14.000000000000002</v>
      </c>
      <c r="U74" s="18">
        <v>8</v>
      </c>
      <c r="V74" s="23">
        <f aca="true" t="shared" si="11" ref="V74:V137">U74/L74*100</f>
        <v>16</v>
      </c>
      <c r="W74" s="18">
        <v>2</v>
      </c>
      <c r="X74" s="23">
        <f aca="true" t="shared" si="12" ref="X74:X137">W74/L74*100</f>
        <v>4</v>
      </c>
    </row>
    <row r="75" spans="1:24" ht="12.75">
      <c r="A75" s="2">
        <v>51</v>
      </c>
      <c r="B75" s="3" t="s">
        <v>8</v>
      </c>
      <c r="C75" s="18">
        <v>111</v>
      </c>
      <c r="D75" s="18">
        <v>39</v>
      </c>
      <c r="E75" s="18">
        <v>55</v>
      </c>
      <c r="F75" s="18">
        <v>5</v>
      </c>
      <c r="G75" s="18">
        <v>4</v>
      </c>
      <c r="H75" s="18">
        <v>0</v>
      </c>
      <c r="I75" s="18">
        <v>0</v>
      </c>
      <c r="J75" s="18">
        <v>1</v>
      </c>
      <c r="K75" s="18">
        <v>3</v>
      </c>
      <c r="L75" s="18">
        <v>107</v>
      </c>
      <c r="M75" s="18">
        <v>36</v>
      </c>
      <c r="N75" s="22">
        <f t="shared" si="7"/>
        <v>33.64485981308411</v>
      </c>
      <c r="O75" s="18">
        <v>44</v>
      </c>
      <c r="P75" s="22">
        <f t="shared" si="8"/>
        <v>41.1214953271028</v>
      </c>
      <c r="Q75" s="18">
        <v>7</v>
      </c>
      <c r="R75" s="22">
        <f t="shared" si="9"/>
        <v>6.5420560747663545</v>
      </c>
      <c r="S75" s="18">
        <v>19</v>
      </c>
      <c r="T75" s="22">
        <f t="shared" si="10"/>
        <v>17.75700934579439</v>
      </c>
      <c r="U75" s="18">
        <v>1</v>
      </c>
      <c r="V75" s="23">
        <f t="shared" si="11"/>
        <v>0.9345794392523363</v>
      </c>
      <c r="W75" s="18">
        <v>0</v>
      </c>
      <c r="X75" s="23">
        <f t="shared" si="12"/>
        <v>0</v>
      </c>
    </row>
    <row r="76" spans="1:24" ht="12.75">
      <c r="A76" s="2">
        <v>52</v>
      </c>
      <c r="B76" s="3" t="s">
        <v>91</v>
      </c>
      <c r="C76" s="18">
        <v>274</v>
      </c>
      <c r="D76" s="18">
        <v>116</v>
      </c>
      <c r="E76" s="18">
        <v>45</v>
      </c>
      <c r="F76" s="18">
        <v>16</v>
      </c>
      <c r="G76" s="18">
        <v>3</v>
      </c>
      <c r="H76" s="18">
        <v>0</v>
      </c>
      <c r="I76" s="18">
        <v>0</v>
      </c>
      <c r="J76" s="18">
        <v>0</v>
      </c>
      <c r="K76" s="18">
        <v>1</v>
      </c>
      <c r="L76" s="18">
        <v>181</v>
      </c>
      <c r="M76" s="18">
        <v>86</v>
      </c>
      <c r="N76" s="22">
        <f t="shared" si="7"/>
        <v>47.51381215469613</v>
      </c>
      <c r="O76" s="18">
        <v>56</v>
      </c>
      <c r="P76" s="22">
        <f t="shared" si="8"/>
        <v>30.939226519337016</v>
      </c>
      <c r="Q76" s="18">
        <v>7</v>
      </c>
      <c r="R76" s="22">
        <f t="shared" si="9"/>
        <v>3.867403314917127</v>
      </c>
      <c r="S76" s="18">
        <v>14</v>
      </c>
      <c r="T76" s="22">
        <f t="shared" si="10"/>
        <v>7.734806629834254</v>
      </c>
      <c r="U76" s="18">
        <v>9</v>
      </c>
      <c r="V76" s="23">
        <f t="shared" si="11"/>
        <v>4.972375690607735</v>
      </c>
      <c r="W76" s="18">
        <v>9</v>
      </c>
      <c r="X76" s="23">
        <f t="shared" si="12"/>
        <v>4.972375690607735</v>
      </c>
    </row>
    <row r="77" spans="1:24" ht="12.75">
      <c r="A77" s="2">
        <v>137</v>
      </c>
      <c r="B77" s="3" t="s">
        <v>19</v>
      </c>
      <c r="C77" s="21"/>
      <c r="D77" s="18">
        <v>0</v>
      </c>
      <c r="E77" s="18">
        <v>0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22">
        <f t="shared" si="7"/>
        <v>0</v>
      </c>
      <c r="O77" s="18">
        <v>0</v>
      </c>
      <c r="P77" s="22">
        <f t="shared" si="8"/>
        <v>0</v>
      </c>
      <c r="Q77" s="18">
        <v>0</v>
      </c>
      <c r="R77" s="22">
        <f t="shared" si="9"/>
        <v>0</v>
      </c>
      <c r="S77" s="18">
        <v>0</v>
      </c>
      <c r="T77" s="22">
        <f t="shared" si="10"/>
        <v>0</v>
      </c>
      <c r="U77" s="18">
        <v>0</v>
      </c>
      <c r="V77" s="23">
        <f t="shared" si="11"/>
        <v>0</v>
      </c>
      <c r="W77" s="18">
        <v>1</v>
      </c>
      <c r="X77" s="23">
        <f t="shared" si="12"/>
        <v>100</v>
      </c>
    </row>
    <row r="78" spans="1:24" ht="12.75">
      <c r="A78" s="2">
        <v>53</v>
      </c>
      <c r="B78" s="3" t="s">
        <v>121</v>
      </c>
      <c r="C78" s="18">
        <v>5024</v>
      </c>
      <c r="D78" s="18">
        <v>1096</v>
      </c>
      <c r="E78" s="18">
        <v>3172</v>
      </c>
      <c r="F78" s="18">
        <v>32</v>
      </c>
      <c r="G78" s="18">
        <v>51</v>
      </c>
      <c r="H78" s="18">
        <v>0</v>
      </c>
      <c r="I78" s="18">
        <v>29</v>
      </c>
      <c r="J78" s="18">
        <v>10</v>
      </c>
      <c r="K78" s="18">
        <v>20</v>
      </c>
      <c r="L78" s="18">
        <v>4410</v>
      </c>
      <c r="M78" s="18">
        <v>1166</v>
      </c>
      <c r="N78" s="22">
        <f t="shared" si="7"/>
        <v>26.439909297052154</v>
      </c>
      <c r="O78" s="18">
        <v>2792</v>
      </c>
      <c r="P78" s="22">
        <f t="shared" si="8"/>
        <v>63.310657596371875</v>
      </c>
      <c r="Q78" s="18">
        <v>120</v>
      </c>
      <c r="R78" s="22">
        <f t="shared" si="9"/>
        <v>2.7210884353741496</v>
      </c>
      <c r="S78" s="18">
        <v>158</v>
      </c>
      <c r="T78" s="22">
        <f t="shared" si="10"/>
        <v>3.582766439909297</v>
      </c>
      <c r="U78" s="18">
        <v>89</v>
      </c>
      <c r="V78" s="23">
        <f t="shared" si="11"/>
        <v>2.018140589569161</v>
      </c>
      <c r="W78" s="18">
        <v>85</v>
      </c>
      <c r="X78" s="23">
        <f t="shared" si="12"/>
        <v>1.9274376417233559</v>
      </c>
    </row>
    <row r="79" spans="1:24" ht="12.75">
      <c r="A79" s="2">
        <v>54</v>
      </c>
      <c r="B79" s="3" t="s">
        <v>120</v>
      </c>
      <c r="C79" s="18">
        <v>367</v>
      </c>
      <c r="D79" s="18">
        <v>133</v>
      </c>
      <c r="E79" s="18">
        <v>176</v>
      </c>
      <c r="F79" s="18">
        <v>6</v>
      </c>
      <c r="G79" s="18">
        <v>6</v>
      </c>
      <c r="H79" s="18">
        <v>0</v>
      </c>
      <c r="I79" s="18">
        <v>1</v>
      </c>
      <c r="J79" s="18">
        <v>0</v>
      </c>
      <c r="K79" s="18">
        <v>2</v>
      </c>
      <c r="L79" s="18">
        <v>324</v>
      </c>
      <c r="M79" s="18">
        <v>111</v>
      </c>
      <c r="N79" s="22">
        <f t="shared" si="7"/>
        <v>34.25925925925926</v>
      </c>
      <c r="O79" s="18">
        <v>110</v>
      </c>
      <c r="P79" s="22">
        <f t="shared" si="8"/>
        <v>33.95061728395062</v>
      </c>
      <c r="Q79" s="18">
        <v>15</v>
      </c>
      <c r="R79" s="22">
        <f t="shared" si="9"/>
        <v>4.62962962962963</v>
      </c>
      <c r="S79" s="18">
        <v>72</v>
      </c>
      <c r="T79" s="22">
        <f>S79/L79*100</f>
        <v>22.22222222222222</v>
      </c>
      <c r="U79" s="18">
        <v>16</v>
      </c>
      <c r="V79" s="23">
        <f t="shared" si="11"/>
        <v>4.938271604938271</v>
      </c>
      <c r="W79" s="18">
        <v>0</v>
      </c>
      <c r="X79" s="23">
        <f t="shared" si="12"/>
        <v>0</v>
      </c>
    </row>
    <row r="80" spans="1:24" ht="12.75">
      <c r="A80" s="2">
        <v>55</v>
      </c>
      <c r="B80" s="3" t="s">
        <v>55</v>
      </c>
      <c r="C80" s="18">
        <v>122</v>
      </c>
      <c r="D80" s="18">
        <v>71</v>
      </c>
      <c r="E80" s="18">
        <v>46</v>
      </c>
      <c r="F80" s="18">
        <v>7</v>
      </c>
      <c r="G80" s="18">
        <v>3</v>
      </c>
      <c r="H80" s="18">
        <v>0</v>
      </c>
      <c r="I80" s="18">
        <v>0</v>
      </c>
      <c r="J80" s="18">
        <v>4</v>
      </c>
      <c r="K80" s="18">
        <v>1</v>
      </c>
      <c r="L80" s="18">
        <v>132</v>
      </c>
      <c r="M80" s="18">
        <v>31</v>
      </c>
      <c r="N80" s="22">
        <f t="shared" si="7"/>
        <v>23.484848484848484</v>
      </c>
      <c r="O80" s="18">
        <v>55</v>
      </c>
      <c r="P80" s="22">
        <f t="shared" si="8"/>
        <v>41.66666666666667</v>
      </c>
      <c r="Q80" s="18">
        <v>2</v>
      </c>
      <c r="R80" s="22">
        <f t="shared" si="9"/>
        <v>1.5151515151515151</v>
      </c>
      <c r="S80" s="18">
        <v>28</v>
      </c>
      <c r="T80" s="22">
        <f t="shared" si="10"/>
        <v>21.21212121212121</v>
      </c>
      <c r="U80" s="18">
        <v>10</v>
      </c>
      <c r="V80" s="23">
        <f t="shared" si="11"/>
        <v>7.575757575757576</v>
      </c>
      <c r="W80" s="18">
        <v>6</v>
      </c>
      <c r="X80" s="23">
        <f t="shared" si="12"/>
        <v>4.545454545454546</v>
      </c>
    </row>
    <row r="81" spans="1:24" ht="12.75">
      <c r="A81" s="2">
        <v>115</v>
      </c>
      <c r="B81" s="3" t="s">
        <v>48</v>
      </c>
      <c r="C81" s="18">
        <v>644</v>
      </c>
      <c r="D81" s="18">
        <v>258</v>
      </c>
      <c r="E81" s="18">
        <v>257</v>
      </c>
      <c r="F81" s="18">
        <v>26</v>
      </c>
      <c r="G81" s="18">
        <v>10</v>
      </c>
      <c r="H81" s="18">
        <v>0</v>
      </c>
      <c r="I81" s="18">
        <v>3</v>
      </c>
      <c r="J81" s="18">
        <v>15</v>
      </c>
      <c r="K81" s="18">
        <v>24</v>
      </c>
      <c r="L81" s="18">
        <v>593</v>
      </c>
      <c r="M81" s="18">
        <v>184</v>
      </c>
      <c r="N81" s="22">
        <f t="shared" si="7"/>
        <v>31.02866779089376</v>
      </c>
      <c r="O81" s="18">
        <v>245</v>
      </c>
      <c r="P81" s="22">
        <f t="shared" si="8"/>
        <v>41.31534569983137</v>
      </c>
      <c r="Q81" s="18">
        <v>15</v>
      </c>
      <c r="R81" s="22">
        <f t="shared" si="9"/>
        <v>2.5295109612141653</v>
      </c>
      <c r="S81" s="18">
        <v>39</v>
      </c>
      <c r="T81" s="22">
        <f t="shared" si="10"/>
        <v>6.57672849915683</v>
      </c>
      <c r="U81" s="18">
        <v>27</v>
      </c>
      <c r="V81" s="23">
        <f t="shared" si="11"/>
        <v>4.5531197301854975</v>
      </c>
      <c r="W81" s="18">
        <v>83</v>
      </c>
      <c r="X81" s="23">
        <f t="shared" si="12"/>
        <v>13.99662731871838</v>
      </c>
    </row>
    <row r="82" spans="1:24" ht="12.75">
      <c r="A82" s="2">
        <v>56</v>
      </c>
      <c r="B82" s="3" t="s">
        <v>10</v>
      </c>
      <c r="C82" s="18">
        <v>153</v>
      </c>
      <c r="D82" s="18">
        <v>47</v>
      </c>
      <c r="E82" s="18">
        <v>85</v>
      </c>
      <c r="F82" s="18">
        <v>2</v>
      </c>
      <c r="G82" s="18">
        <v>4</v>
      </c>
      <c r="H82" s="18">
        <v>0</v>
      </c>
      <c r="I82" s="18">
        <v>4</v>
      </c>
      <c r="J82" s="18">
        <v>0</v>
      </c>
      <c r="K82" s="18">
        <v>0</v>
      </c>
      <c r="L82" s="18">
        <v>142</v>
      </c>
      <c r="M82" s="18">
        <v>57</v>
      </c>
      <c r="N82" s="22">
        <f t="shared" si="7"/>
        <v>40.140845070422536</v>
      </c>
      <c r="O82" s="18">
        <v>48</v>
      </c>
      <c r="P82" s="22">
        <f t="shared" si="8"/>
        <v>33.80281690140845</v>
      </c>
      <c r="Q82" s="18">
        <v>5</v>
      </c>
      <c r="R82" s="22">
        <f t="shared" si="9"/>
        <v>3.5211267605633805</v>
      </c>
      <c r="S82" s="18">
        <v>26</v>
      </c>
      <c r="T82" s="22">
        <f t="shared" si="10"/>
        <v>18.30985915492958</v>
      </c>
      <c r="U82" s="18">
        <v>3</v>
      </c>
      <c r="V82" s="23">
        <f t="shared" si="11"/>
        <v>2.112676056338028</v>
      </c>
      <c r="W82" s="18">
        <v>3</v>
      </c>
      <c r="X82" s="23">
        <f t="shared" si="12"/>
        <v>2.112676056338028</v>
      </c>
    </row>
    <row r="83" spans="1:24" ht="12.75">
      <c r="A83" s="2">
        <v>143</v>
      </c>
      <c r="B83" s="3" t="s">
        <v>47</v>
      </c>
      <c r="C83" s="18">
        <v>604</v>
      </c>
      <c r="D83" s="18">
        <v>228</v>
      </c>
      <c r="E83" s="18">
        <v>219</v>
      </c>
      <c r="F83" s="18">
        <v>8</v>
      </c>
      <c r="G83" s="18">
        <v>18</v>
      </c>
      <c r="H83" s="18">
        <v>0</v>
      </c>
      <c r="I83" s="18">
        <v>0</v>
      </c>
      <c r="J83" s="18">
        <v>0</v>
      </c>
      <c r="K83" s="18">
        <v>20</v>
      </c>
      <c r="L83" s="18">
        <v>493</v>
      </c>
      <c r="M83" s="18">
        <v>258</v>
      </c>
      <c r="N83" s="22">
        <f t="shared" si="7"/>
        <v>52.33265720081136</v>
      </c>
      <c r="O83" s="18">
        <v>129</v>
      </c>
      <c r="P83" s="22">
        <f t="shared" si="8"/>
        <v>26.16632860040568</v>
      </c>
      <c r="Q83" s="18">
        <v>12</v>
      </c>
      <c r="R83" s="22">
        <f t="shared" si="9"/>
        <v>2.434077079107505</v>
      </c>
      <c r="S83" s="18">
        <v>74</v>
      </c>
      <c r="T83" s="22">
        <f t="shared" si="10"/>
        <v>15.010141987829615</v>
      </c>
      <c r="U83" s="18">
        <v>20</v>
      </c>
      <c r="V83" s="23">
        <f t="shared" si="11"/>
        <v>4.056795131845842</v>
      </c>
      <c r="W83" s="18">
        <v>0</v>
      </c>
      <c r="X83" s="23">
        <f t="shared" si="12"/>
        <v>0</v>
      </c>
    </row>
    <row r="84" spans="1:24" ht="12.75">
      <c r="A84" s="2">
        <v>144</v>
      </c>
      <c r="B84" s="3" t="s">
        <v>59</v>
      </c>
      <c r="C84" s="18">
        <v>235</v>
      </c>
      <c r="D84" s="18">
        <v>71</v>
      </c>
      <c r="E84" s="18">
        <v>98</v>
      </c>
      <c r="F84" s="18">
        <v>4</v>
      </c>
      <c r="G84" s="18">
        <v>6</v>
      </c>
      <c r="H84" s="18">
        <v>0</v>
      </c>
      <c r="I84" s="18">
        <v>0</v>
      </c>
      <c r="J84" s="18">
        <v>1</v>
      </c>
      <c r="K84" s="18">
        <v>4</v>
      </c>
      <c r="L84" s="18">
        <v>184</v>
      </c>
      <c r="M84" s="18">
        <v>90</v>
      </c>
      <c r="N84" s="22">
        <f t="shared" si="7"/>
        <v>48.91304347826087</v>
      </c>
      <c r="O84" s="18">
        <v>60</v>
      </c>
      <c r="P84" s="22">
        <f>O84/L84*100</f>
        <v>32.608695652173914</v>
      </c>
      <c r="Q84" s="18">
        <v>0</v>
      </c>
      <c r="R84" s="22">
        <f t="shared" si="9"/>
        <v>0</v>
      </c>
      <c r="S84" s="18">
        <v>25</v>
      </c>
      <c r="T84" s="22">
        <f>S84/L84*100</f>
        <v>13.586956521739129</v>
      </c>
      <c r="U84" s="18">
        <v>9</v>
      </c>
      <c r="V84" s="23">
        <f t="shared" si="11"/>
        <v>4.891304347826087</v>
      </c>
      <c r="W84" s="18">
        <v>0</v>
      </c>
      <c r="X84" s="23">
        <f t="shared" si="12"/>
        <v>0</v>
      </c>
    </row>
    <row r="85" spans="1:24" ht="12.75">
      <c r="A85" s="2">
        <v>116</v>
      </c>
      <c r="B85" s="3" t="s">
        <v>75</v>
      </c>
      <c r="C85" s="18">
        <v>175</v>
      </c>
      <c r="D85" s="18">
        <v>73</v>
      </c>
      <c r="E85" s="18">
        <v>89</v>
      </c>
      <c r="F85" s="18">
        <v>4</v>
      </c>
      <c r="G85" s="18">
        <v>2</v>
      </c>
      <c r="H85" s="18">
        <v>0</v>
      </c>
      <c r="I85" s="18">
        <v>0</v>
      </c>
      <c r="J85" s="18">
        <v>4</v>
      </c>
      <c r="K85" s="18">
        <v>2</v>
      </c>
      <c r="L85" s="18">
        <v>174</v>
      </c>
      <c r="M85" s="18">
        <v>31</v>
      </c>
      <c r="N85" s="22">
        <f t="shared" si="7"/>
        <v>17.81609195402299</v>
      </c>
      <c r="O85" s="18">
        <v>93</v>
      </c>
      <c r="P85" s="22">
        <f t="shared" si="8"/>
        <v>53.44827586206896</v>
      </c>
      <c r="Q85" s="18">
        <v>19</v>
      </c>
      <c r="R85" s="22">
        <f t="shared" si="9"/>
        <v>10.919540229885058</v>
      </c>
      <c r="S85" s="18">
        <v>10</v>
      </c>
      <c r="T85" s="22">
        <f t="shared" si="10"/>
        <v>5.747126436781609</v>
      </c>
      <c r="U85" s="18">
        <v>7</v>
      </c>
      <c r="V85" s="23">
        <f t="shared" si="11"/>
        <v>4.022988505747127</v>
      </c>
      <c r="W85" s="18">
        <v>14</v>
      </c>
      <c r="X85" s="23">
        <f t="shared" si="12"/>
        <v>8.045977011494253</v>
      </c>
    </row>
    <row r="86" spans="1:24" ht="12.75">
      <c r="A86" s="2">
        <v>57</v>
      </c>
      <c r="B86" s="3" t="s">
        <v>6</v>
      </c>
      <c r="C86" s="18">
        <v>115</v>
      </c>
      <c r="D86" s="18">
        <v>45</v>
      </c>
      <c r="E86" s="18">
        <v>50</v>
      </c>
      <c r="F86" s="18">
        <v>0</v>
      </c>
      <c r="G86" s="18">
        <v>1</v>
      </c>
      <c r="H86" s="18">
        <v>0</v>
      </c>
      <c r="I86" s="18">
        <v>0</v>
      </c>
      <c r="J86" s="18">
        <v>4</v>
      </c>
      <c r="K86" s="18">
        <v>0</v>
      </c>
      <c r="L86" s="18">
        <v>100</v>
      </c>
      <c r="M86" s="18">
        <v>36</v>
      </c>
      <c r="N86" s="22">
        <f t="shared" si="7"/>
        <v>36</v>
      </c>
      <c r="O86" s="18">
        <v>30</v>
      </c>
      <c r="P86" s="22">
        <f t="shared" si="8"/>
        <v>30</v>
      </c>
      <c r="Q86" s="18">
        <v>11</v>
      </c>
      <c r="R86" s="22">
        <f t="shared" si="9"/>
        <v>11</v>
      </c>
      <c r="S86" s="18">
        <v>19</v>
      </c>
      <c r="T86" s="22">
        <f t="shared" si="10"/>
        <v>19</v>
      </c>
      <c r="U86" s="18">
        <v>3</v>
      </c>
      <c r="V86" s="23">
        <f t="shared" si="11"/>
        <v>3</v>
      </c>
      <c r="W86" s="18">
        <v>1</v>
      </c>
      <c r="X86" s="23">
        <f t="shared" si="12"/>
        <v>1</v>
      </c>
    </row>
    <row r="87" spans="1:24" ht="12.75">
      <c r="A87" s="2">
        <v>58</v>
      </c>
      <c r="B87" s="3" t="s">
        <v>69</v>
      </c>
      <c r="C87" s="18">
        <v>417</v>
      </c>
      <c r="D87" s="18">
        <v>117</v>
      </c>
      <c r="E87" s="18">
        <v>173</v>
      </c>
      <c r="F87" s="18">
        <v>15</v>
      </c>
      <c r="G87" s="18">
        <v>2</v>
      </c>
      <c r="H87" s="18">
        <v>0</v>
      </c>
      <c r="I87" s="18">
        <v>1</v>
      </c>
      <c r="J87" s="18">
        <v>0</v>
      </c>
      <c r="K87" s="18">
        <v>3</v>
      </c>
      <c r="L87" s="18">
        <v>311</v>
      </c>
      <c r="M87" s="18">
        <v>132</v>
      </c>
      <c r="N87" s="22">
        <f t="shared" si="7"/>
        <v>42.443729903536976</v>
      </c>
      <c r="O87" s="18">
        <v>102</v>
      </c>
      <c r="P87" s="22">
        <f t="shared" si="8"/>
        <v>32.79742765273312</v>
      </c>
      <c r="Q87" s="18">
        <v>8</v>
      </c>
      <c r="R87" s="22">
        <f t="shared" si="9"/>
        <v>2.572347266881029</v>
      </c>
      <c r="S87" s="18">
        <v>32</v>
      </c>
      <c r="T87" s="22">
        <f t="shared" si="10"/>
        <v>10.289389067524116</v>
      </c>
      <c r="U87" s="18">
        <v>21</v>
      </c>
      <c r="V87" s="23">
        <f t="shared" si="11"/>
        <v>6.752411575562702</v>
      </c>
      <c r="W87" s="18">
        <v>16</v>
      </c>
      <c r="X87" s="23">
        <f t="shared" si="12"/>
        <v>5.144694533762058</v>
      </c>
    </row>
    <row r="88" spans="1:24" ht="12.75">
      <c r="A88" s="2">
        <v>59</v>
      </c>
      <c r="B88" s="3" t="s">
        <v>93</v>
      </c>
      <c r="C88" s="18">
        <v>90</v>
      </c>
      <c r="D88" s="18">
        <v>35</v>
      </c>
      <c r="E88" s="18">
        <v>55</v>
      </c>
      <c r="F88" s="18">
        <v>3</v>
      </c>
      <c r="G88" s="18">
        <v>1</v>
      </c>
      <c r="H88" s="18">
        <v>0</v>
      </c>
      <c r="I88" s="18">
        <v>1</v>
      </c>
      <c r="J88" s="18">
        <v>0</v>
      </c>
      <c r="K88" s="18">
        <v>1</v>
      </c>
      <c r="L88" s="18">
        <v>96</v>
      </c>
      <c r="M88" s="18">
        <v>47</v>
      </c>
      <c r="N88" s="22">
        <f t="shared" si="7"/>
        <v>48.95833333333333</v>
      </c>
      <c r="O88" s="18">
        <v>24</v>
      </c>
      <c r="P88" s="22">
        <f t="shared" si="8"/>
        <v>25</v>
      </c>
      <c r="Q88" s="18">
        <v>5</v>
      </c>
      <c r="R88" s="22">
        <f t="shared" si="9"/>
        <v>5.208333333333334</v>
      </c>
      <c r="S88" s="18">
        <v>12</v>
      </c>
      <c r="T88" s="22">
        <f t="shared" si="10"/>
        <v>12.5</v>
      </c>
      <c r="U88" s="18">
        <v>7</v>
      </c>
      <c r="V88" s="23">
        <f t="shared" si="11"/>
        <v>7.291666666666667</v>
      </c>
      <c r="W88" s="18">
        <v>1</v>
      </c>
      <c r="X88" s="23">
        <f t="shared" si="12"/>
        <v>1.0416666666666665</v>
      </c>
    </row>
    <row r="89" spans="1:24" ht="12.75">
      <c r="A89" s="2">
        <v>60</v>
      </c>
      <c r="B89" s="3" t="s">
        <v>63</v>
      </c>
      <c r="C89" s="18">
        <v>852</v>
      </c>
      <c r="D89" s="18">
        <v>300</v>
      </c>
      <c r="E89" s="18">
        <v>363</v>
      </c>
      <c r="F89" s="18">
        <v>7</v>
      </c>
      <c r="G89" s="18">
        <v>17</v>
      </c>
      <c r="H89" s="18">
        <v>0</v>
      </c>
      <c r="I89" s="18">
        <v>1</v>
      </c>
      <c r="J89" s="18">
        <v>16</v>
      </c>
      <c r="K89" s="18">
        <v>12</v>
      </c>
      <c r="L89" s="18">
        <v>716</v>
      </c>
      <c r="M89" s="18">
        <v>231</v>
      </c>
      <c r="N89" s="22">
        <f t="shared" si="7"/>
        <v>32.262569832402235</v>
      </c>
      <c r="O89" s="18">
        <v>306</v>
      </c>
      <c r="P89" s="22">
        <f t="shared" si="8"/>
        <v>42.737430167597765</v>
      </c>
      <c r="Q89" s="18">
        <v>17</v>
      </c>
      <c r="R89" s="22">
        <f t="shared" si="9"/>
        <v>2.3743016759776534</v>
      </c>
      <c r="S89" s="18">
        <v>111</v>
      </c>
      <c r="T89" s="22">
        <f t="shared" si="10"/>
        <v>15.502793296089385</v>
      </c>
      <c r="U89" s="18">
        <v>23</v>
      </c>
      <c r="V89" s="23">
        <f t="shared" si="11"/>
        <v>3.212290502793296</v>
      </c>
      <c r="W89" s="18">
        <v>26</v>
      </c>
      <c r="X89" s="23">
        <f t="shared" si="12"/>
        <v>3.6312849162011176</v>
      </c>
    </row>
    <row r="90" spans="1:24" ht="12.75">
      <c r="A90" s="2">
        <v>62</v>
      </c>
      <c r="B90" s="3" t="s">
        <v>133</v>
      </c>
      <c r="C90" s="18">
        <v>177</v>
      </c>
      <c r="D90" s="18">
        <v>66</v>
      </c>
      <c r="E90" s="18">
        <v>69</v>
      </c>
      <c r="F90" s="18">
        <v>3</v>
      </c>
      <c r="G90" s="18">
        <v>2</v>
      </c>
      <c r="H90" s="18">
        <v>0</v>
      </c>
      <c r="I90" s="18">
        <v>1</v>
      </c>
      <c r="J90" s="18">
        <v>0</v>
      </c>
      <c r="K90" s="18">
        <v>8</v>
      </c>
      <c r="L90" s="18">
        <v>149</v>
      </c>
      <c r="M90" s="18">
        <v>48</v>
      </c>
      <c r="N90" s="22">
        <f t="shared" si="7"/>
        <v>32.21476510067114</v>
      </c>
      <c r="O90" s="18">
        <v>48</v>
      </c>
      <c r="P90" s="22">
        <f t="shared" si="8"/>
        <v>32.21476510067114</v>
      </c>
      <c r="Q90" s="18">
        <v>5</v>
      </c>
      <c r="R90" s="22">
        <f t="shared" si="9"/>
        <v>3.3557046979865772</v>
      </c>
      <c r="S90" s="18">
        <v>40</v>
      </c>
      <c r="T90" s="22">
        <f t="shared" si="10"/>
        <v>26.845637583892618</v>
      </c>
      <c r="U90" s="18">
        <v>7</v>
      </c>
      <c r="V90" s="23">
        <f t="shared" si="11"/>
        <v>4.697986577181208</v>
      </c>
      <c r="W90" s="18">
        <v>1</v>
      </c>
      <c r="X90" s="23">
        <f t="shared" si="12"/>
        <v>0.6711409395973155</v>
      </c>
    </row>
    <row r="91" spans="1:24" ht="12.75">
      <c r="A91" s="2">
        <v>63</v>
      </c>
      <c r="B91" s="3" t="s">
        <v>25</v>
      </c>
      <c r="C91" s="18">
        <v>239</v>
      </c>
      <c r="D91" s="18">
        <v>90</v>
      </c>
      <c r="E91" s="18">
        <v>123</v>
      </c>
      <c r="F91" s="18">
        <v>4</v>
      </c>
      <c r="G91" s="18">
        <v>1</v>
      </c>
      <c r="H91" s="18">
        <v>0</v>
      </c>
      <c r="I91" s="18">
        <v>0</v>
      </c>
      <c r="J91" s="18">
        <v>0</v>
      </c>
      <c r="K91" s="18">
        <v>9</v>
      </c>
      <c r="L91" s="18">
        <v>227</v>
      </c>
      <c r="M91" s="18">
        <v>80</v>
      </c>
      <c r="N91" s="22">
        <f t="shared" si="7"/>
        <v>35.24229074889868</v>
      </c>
      <c r="O91" s="18">
        <v>82</v>
      </c>
      <c r="P91" s="22">
        <f t="shared" si="8"/>
        <v>36.12334801762114</v>
      </c>
      <c r="Q91" s="18">
        <v>9</v>
      </c>
      <c r="R91" s="22">
        <f t="shared" si="9"/>
        <v>3.9647577092511015</v>
      </c>
      <c r="S91" s="18">
        <v>49</v>
      </c>
      <c r="T91" s="22">
        <f t="shared" si="10"/>
        <v>21.58590308370044</v>
      </c>
      <c r="U91" s="18">
        <v>7</v>
      </c>
      <c r="V91" s="23">
        <f t="shared" si="11"/>
        <v>3.0837004405286343</v>
      </c>
      <c r="W91" s="18">
        <v>0</v>
      </c>
      <c r="X91" s="23">
        <f t="shared" si="12"/>
        <v>0</v>
      </c>
    </row>
    <row r="92" spans="1:24" ht="12.75">
      <c r="A92" s="2">
        <v>117</v>
      </c>
      <c r="B92" s="3" t="s">
        <v>39</v>
      </c>
      <c r="C92" s="18">
        <v>2191</v>
      </c>
      <c r="D92" s="18">
        <v>1001</v>
      </c>
      <c r="E92" s="18">
        <v>769</v>
      </c>
      <c r="F92" s="18">
        <v>5</v>
      </c>
      <c r="G92" s="18">
        <v>54</v>
      </c>
      <c r="H92" s="18">
        <v>0</v>
      </c>
      <c r="I92" s="18">
        <v>2</v>
      </c>
      <c r="J92" s="18">
        <v>23</v>
      </c>
      <c r="K92" s="18">
        <v>76</v>
      </c>
      <c r="L92" s="18">
        <v>1930</v>
      </c>
      <c r="M92" s="18">
        <v>604</v>
      </c>
      <c r="N92" s="22">
        <f aca="true" t="shared" si="13" ref="N92:N123">M92/L92*100</f>
        <v>31.295336787564764</v>
      </c>
      <c r="O92" s="18">
        <v>739</v>
      </c>
      <c r="P92" s="22">
        <f t="shared" si="8"/>
        <v>38.29015544041451</v>
      </c>
      <c r="Q92" s="18">
        <v>169</v>
      </c>
      <c r="R92" s="22">
        <f t="shared" si="9"/>
        <v>8.756476683937823</v>
      </c>
      <c r="S92" s="18">
        <v>226</v>
      </c>
      <c r="T92" s="22">
        <f t="shared" si="10"/>
        <v>11.709844559585491</v>
      </c>
      <c r="U92" s="18">
        <v>168</v>
      </c>
      <c r="V92" s="23">
        <f t="shared" si="11"/>
        <v>8.704663212435234</v>
      </c>
      <c r="W92" s="18">
        <v>24</v>
      </c>
      <c r="X92" s="23">
        <f t="shared" si="12"/>
        <v>1.2435233160621761</v>
      </c>
    </row>
    <row r="93" spans="1:24" ht="12.75">
      <c r="A93" s="2">
        <v>118</v>
      </c>
      <c r="B93" s="3" t="s">
        <v>44</v>
      </c>
      <c r="C93" s="18">
        <v>2654</v>
      </c>
      <c r="D93" s="18">
        <v>913</v>
      </c>
      <c r="E93" s="18">
        <v>679</v>
      </c>
      <c r="F93" s="18">
        <v>19</v>
      </c>
      <c r="G93" s="18">
        <v>63</v>
      </c>
      <c r="H93" s="18">
        <v>0</v>
      </c>
      <c r="I93" s="18">
        <v>1</v>
      </c>
      <c r="J93" s="18">
        <v>52</v>
      </c>
      <c r="K93" s="18">
        <v>156</v>
      </c>
      <c r="L93" s="18">
        <v>1883</v>
      </c>
      <c r="M93" s="18">
        <v>542</v>
      </c>
      <c r="N93" s="22">
        <f t="shared" si="13"/>
        <v>28.783855549654806</v>
      </c>
      <c r="O93" s="18">
        <v>770</v>
      </c>
      <c r="P93" s="22">
        <f t="shared" si="8"/>
        <v>40.89219330855018</v>
      </c>
      <c r="Q93" s="18">
        <v>139</v>
      </c>
      <c r="R93" s="22">
        <f t="shared" si="9"/>
        <v>7.381837493361656</v>
      </c>
      <c r="S93" s="18">
        <v>81</v>
      </c>
      <c r="T93" s="22">
        <f t="shared" si="10"/>
        <v>4.301646309081254</v>
      </c>
      <c r="U93" s="18">
        <v>145</v>
      </c>
      <c r="V93" s="23">
        <f t="shared" si="11"/>
        <v>7.700477960701009</v>
      </c>
      <c r="W93" s="18">
        <v>206</v>
      </c>
      <c r="X93" s="23">
        <f t="shared" si="12"/>
        <v>10.939989378651088</v>
      </c>
    </row>
    <row r="94" spans="1:24" ht="12.75">
      <c r="A94" s="2">
        <v>65</v>
      </c>
      <c r="B94" s="3" t="s">
        <v>14</v>
      </c>
      <c r="C94" s="18">
        <v>113</v>
      </c>
      <c r="D94" s="18">
        <v>66</v>
      </c>
      <c r="E94" s="18">
        <v>43</v>
      </c>
      <c r="F94" s="18">
        <v>5</v>
      </c>
      <c r="G94" s="18">
        <v>1</v>
      </c>
      <c r="H94" s="18">
        <v>0</v>
      </c>
      <c r="I94" s="18">
        <v>0</v>
      </c>
      <c r="J94" s="18">
        <v>0</v>
      </c>
      <c r="K94" s="18">
        <v>0</v>
      </c>
      <c r="L94" s="18">
        <v>115</v>
      </c>
      <c r="M94" s="18">
        <v>30</v>
      </c>
      <c r="N94" s="22">
        <f t="shared" si="13"/>
        <v>26.08695652173913</v>
      </c>
      <c r="O94" s="18">
        <v>32</v>
      </c>
      <c r="P94" s="22">
        <f t="shared" si="8"/>
        <v>27.82608695652174</v>
      </c>
      <c r="Q94" s="18">
        <v>12</v>
      </c>
      <c r="R94" s="22">
        <f aca="true" t="shared" si="14" ref="R94:R102">Q94/L94*100</f>
        <v>10.434782608695652</v>
      </c>
      <c r="S94" s="18">
        <v>25</v>
      </c>
      <c r="T94" s="22">
        <f t="shared" si="10"/>
        <v>21.73913043478261</v>
      </c>
      <c r="U94" s="18">
        <v>6</v>
      </c>
      <c r="V94" s="23">
        <f t="shared" si="11"/>
        <v>5.217391304347826</v>
      </c>
      <c r="W94" s="18">
        <v>10</v>
      </c>
      <c r="X94" s="23">
        <f t="shared" si="12"/>
        <v>8.695652173913043</v>
      </c>
    </row>
    <row r="95" spans="1:24" ht="12.75">
      <c r="A95" s="2">
        <v>66</v>
      </c>
      <c r="B95" s="3" t="s">
        <v>122</v>
      </c>
      <c r="C95" s="18">
        <v>111</v>
      </c>
      <c r="D95" s="18">
        <v>60</v>
      </c>
      <c r="E95" s="18">
        <v>36</v>
      </c>
      <c r="F95" s="18">
        <v>2</v>
      </c>
      <c r="G95" s="18">
        <v>4</v>
      </c>
      <c r="H95" s="18">
        <v>0</v>
      </c>
      <c r="I95" s="18">
        <v>0</v>
      </c>
      <c r="J95" s="18">
        <v>0</v>
      </c>
      <c r="K95" s="18">
        <v>0</v>
      </c>
      <c r="L95" s="18">
        <v>102</v>
      </c>
      <c r="M95" s="18">
        <v>31</v>
      </c>
      <c r="N95" s="22">
        <f t="shared" si="13"/>
        <v>30.392156862745097</v>
      </c>
      <c r="O95" s="18">
        <v>34</v>
      </c>
      <c r="P95" s="22">
        <f t="shared" si="8"/>
        <v>33.33333333333333</v>
      </c>
      <c r="Q95" s="18">
        <v>11</v>
      </c>
      <c r="R95" s="22">
        <f t="shared" si="14"/>
        <v>10.784313725490197</v>
      </c>
      <c r="S95" s="18">
        <v>12</v>
      </c>
      <c r="T95" s="22">
        <f t="shared" si="10"/>
        <v>11.76470588235294</v>
      </c>
      <c r="U95" s="18">
        <v>5</v>
      </c>
      <c r="V95" s="23">
        <f t="shared" si="11"/>
        <v>4.901960784313726</v>
      </c>
      <c r="W95" s="18">
        <v>9</v>
      </c>
      <c r="X95" s="23">
        <f t="shared" si="12"/>
        <v>8.823529411764707</v>
      </c>
    </row>
    <row r="96" spans="1:24" ht="12.75">
      <c r="A96" s="2">
        <v>119</v>
      </c>
      <c r="B96" s="3" t="s">
        <v>72</v>
      </c>
      <c r="C96" s="18">
        <v>64</v>
      </c>
      <c r="D96" s="18">
        <v>20</v>
      </c>
      <c r="E96" s="18">
        <v>36</v>
      </c>
      <c r="F96" s="18">
        <v>1</v>
      </c>
      <c r="G96" s="18">
        <v>1</v>
      </c>
      <c r="H96" s="18">
        <v>0</v>
      </c>
      <c r="I96" s="18">
        <v>0</v>
      </c>
      <c r="J96" s="18">
        <v>2</v>
      </c>
      <c r="K96" s="18">
        <v>2</v>
      </c>
      <c r="L96" s="18">
        <v>62</v>
      </c>
      <c r="M96" s="18">
        <v>25</v>
      </c>
      <c r="N96" s="22">
        <f t="shared" si="13"/>
        <v>40.32258064516129</v>
      </c>
      <c r="O96" s="18">
        <v>20</v>
      </c>
      <c r="P96" s="22">
        <f t="shared" si="8"/>
        <v>32.25806451612903</v>
      </c>
      <c r="Q96" s="18">
        <v>0</v>
      </c>
      <c r="R96" s="22">
        <f t="shared" si="14"/>
        <v>0</v>
      </c>
      <c r="S96" s="18">
        <v>4</v>
      </c>
      <c r="T96" s="22">
        <f t="shared" si="10"/>
        <v>6.451612903225806</v>
      </c>
      <c r="U96" s="18">
        <v>1</v>
      </c>
      <c r="V96" s="23">
        <f t="shared" si="11"/>
        <v>1.6129032258064515</v>
      </c>
      <c r="W96" s="18">
        <v>12</v>
      </c>
      <c r="X96" s="23">
        <f t="shared" si="12"/>
        <v>19.35483870967742</v>
      </c>
    </row>
    <row r="97" spans="1:24" ht="12.75">
      <c r="A97" s="2">
        <v>67</v>
      </c>
      <c r="B97" s="3" t="s">
        <v>37</v>
      </c>
      <c r="C97" s="18">
        <v>182</v>
      </c>
      <c r="D97" s="18">
        <v>44</v>
      </c>
      <c r="E97" s="18">
        <v>82</v>
      </c>
      <c r="F97" s="18">
        <v>0</v>
      </c>
      <c r="G97" s="18">
        <v>12</v>
      </c>
      <c r="H97" s="18">
        <v>0</v>
      </c>
      <c r="I97" s="18">
        <v>0</v>
      </c>
      <c r="J97" s="18">
        <v>1</v>
      </c>
      <c r="K97" s="18">
        <v>1</v>
      </c>
      <c r="L97" s="18">
        <v>140</v>
      </c>
      <c r="M97" s="18">
        <v>59</v>
      </c>
      <c r="N97" s="22">
        <f t="shared" si="13"/>
        <v>42.142857142857146</v>
      </c>
      <c r="O97" s="18">
        <v>45</v>
      </c>
      <c r="P97" s="22">
        <f t="shared" si="8"/>
        <v>32.142857142857146</v>
      </c>
      <c r="Q97" s="18">
        <v>13</v>
      </c>
      <c r="R97" s="22">
        <f t="shared" si="14"/>
        <v>9.285714285714286</v>
      </c>
      <c r="S97" s="18">
        <v>14</v>
      </c>
      <c r="T97" s="22">
        <f t="shared" si="10"/>
        <v>10</v>
      </c>
      <c r="U97" s="18">
        <v>8</v>
      </c>
      <c r="V97" s="23">
        <f t="shared" si="11"/>
        <v>5.714285714285714</v>
      </c>
      <c r="W97" s="18">
        <v>1</v>
      </c>
      <c r="X97" s="23">
        <f t="shared" si="12"/>
        <v>0.7142857142857143</v>
      </c>
    </row>
    <row r="98" spans="1:24" ht="12.75">
      <c r="A98" s="2">
        <v>68</v>
      </c>
      <c r="B98" s="3" t="s">
        <v>2</v>
      </c>
      <c r="C98" s="18">
        <v>414</v>
      </c>
      <c r="D98" s="18">
        <v>169</v>
      </c>
      <c r="E98" s="18">
        <v>177</v>
      </c>
      <c r="F98" s="18">
        <v>3</v>
      </c>
      <c r="G98" s="18">
        <v>4</v>
      </c>
      <c r="H98" s="18">
        <v>0</v>
      </c>
      <c r="I98" s="18">
        <v>5</v>
      </c>
      <c r="J98" s="18">
        <v>0</v>
      </c>
      <c r="K98" s="18">
        <v>9</v>
      </c>
      <c r="L98" s="18">
        <v>367</v>
      </c>
      <c r="M98" s="18">
        <v>133</v>
      </c>
      <c r="N98" s="22">
        <f t="shared" si="13"/>
        <v>36.23978201634878</v>
      </c>
      <c r="O98" s="18">
        <v>124</v>
      </c>
      <c r="P98" s="22">
        <f t="shared" si="8"/>
        <v>33.787465940054496</v>
      </c>
      <c r="Q98" s="18">
        <v>30</v>
      </c>
      <c r="R98" s="22">
        <f t="shared" si="14"/>
        <v>8.174386920980927</v>
      </c>
      <c r="S98" s="18">
        <v>65</v>
      </c>
      <c r="T98" s="22">
        <f t="shared" si="10"/>
        <v>17.71117166212534</v>
      </c>
      <c r="U98" s="18">
        <v>14</v>
      </c>
      <c r="V98" s="23">
        <f t="shared" si="11"/>
        <v>3.8147138964577656</v>
      </c>
      <c r="W98" s="18">
        <v>1</v>
      </c>
      <c r="X98" s="23">
        <f t="shared" si="12"/>
        <v>0.2724795640326975</v>
      </c>
    </row>
    <row r="99" spans="1:24" ht="12.75">
      <c r="A99" s="2">
        <v>69</v>
      </c>
      <c r="B99" s="3" t="s">
        <v>111</v>
      </c>
      <c r="C99" s="18">
        <v>262</v>
      </c>
      <c r="D99" s="18">
        <v>123</v>
      </c>
      <c r="E99" s="18">
        <v>161</v>
      </c>
      <c r="F99" s="18">
        <v>1</v>
      </c>
      <c r="G99" s="18">
        <v>6</v>
      </c>
      <c r="H99" s="18">
        <v>0</v>
      </c>
      <c r="I99" s="18">
        <v>0</v>
      </c>
      <c r="J99" s="18">
        <v>1</v>
      </c>
      <c r="K99" s="18">
        <v>2</v>
      </c>
      <c r="L99" s="18">
        <v>294</v>
      </c>
      <c r="M99" s="18">
        <v>112</v>
      </c>
      <c r="N99" s="22">
        <f t="shared" si="13"/>
        <v>38.095238095238095</v>
      </c>
      <c r="O99" s="18">
        <v>66</v>
      </c>
      <c r="P99" s="22">
        <f t="shared" si="8"/>
        <v>22.448979591836736</v>
      </c>
      <c r="Q99" s="18">
        <v>7</v>
      </c>
      <c r="R99" s="22">
        <f t="shared" si="14"/>
        <v>2.380952380952381</v>
      </c>
      <c r="S99" s="18">
        <v>89</v>
      </c>
      <c r="T99" s="22">
        <f t="shared" si="10"/>
        <v>30.272108843537417</v>
      </c>
      <c r="U99" s="18">
        <v>13</v>
      </c>
      <c r="V99" s="23">
        <f t="shared" si="11"/>
        <v>4.421768707482993</v>
      </c>
      <c r="W99" s="18">
        <v>7</v>
      </c>
      <c r="X99" s="23">
        <f t="shared" si="12"/>
        <v>2.380952380952381</v>
      </c>
    </row>
    <row r="100" spans="1:24" ht="12.75">
      <c r="A100" s="2">
        <v>70</v>
      </c>
      <c r="B100" s="3" t="s">
        <v>125</v>
      </c>
      <c r="C100" s="18">
        <v>209</v>
      </c>
      <c r="D100" s="18">
        <v>104</v>
      </c>
      <c r="E100" s="18">
        <v>95</v>
      </c>
      <c r="F100" s="18">
        <v>7</v>
      </c>
      <c r="G100" s="18">
        <v>9</v>
      </c>
      <c r="H100" s="18">
        <v>0</v>
      </c>
      <c r="I100" s="18">
        <v>0</v>
      </c>
      <c r="J100" s="18">
        <v>2</v>
      </c>
      <c r="K100" s="18">
        <v>0</v>
      </c>
      <c r="L100" s="18">
        <v>217</v>
      </c>
      <c r="M100" s="18">
        <v>105</v>
      </c>
      <c r="N100" s="22">
        <f t="shared" si="13"/>
        <v>48.38709677419355</v>
      </c>
      <c r="O100" s="18">
        <v>61</v>
      </c>
      <c r="P100" s="22">
        <f t="shared" si="8"/>
        <v>28.110599078341014</v>
      </c>
      <c r="Q100" s="18">
        <v>12</v>
      </c>
      <c r="R100" s="22">
        <f t="shared" si="14"/>
        <v>5.529953917050691</v>
      </c>
      <c r="S100" s="18">
        <v>33</v>
      </c>
      <c r="T100" s="22">
        <f t="shared" si="10"/>
        <v>15.207373271889402</v>
      </c>
      <c r="U100" s="18">
        <v>6</v>
      </c>
      <c r="V100" s="23">
        <f t="shared" si="11"/>
        <v>2.7649769585253456</v>
      </c>
      <c r="W100" s="18">
        <v>0</v>
      </c>
      <c r="X100" s="23">
        <f t="shared" si="12"/>
        <v>0</v>
      </c>
    </row>
    <row r="101" spans="1:24" ht="12.75">
      <c r="A101" s="2">
        <v>120</v>
      </c>
      <c r="B101" s="3" t="s">
        <v>84</v>
      </c>
      <c r="C101" s="18">
        <v>295</v>
      </c>
      <c r="D101" s="18">
        <v>157</v>
      </c>
      <c r="E101" s="18">
        <v>51</v>
      </c>
      <c r="F101" s="18">
        <v>11</v>
      </c>
      <c r="G101" s="18">
        <v>24</v>
      </c>
      <c r="H101" s="18">
        <v>0</v>
      </c>
      <c r="I101" s="18">
        <v>0</v>
      </c>
      <c r="J101" s="18">
        <v>0</v>
      </c>
      <c r="K101" s="18">
        <v>3</v>
      </c>
      <c r="L101" s="18">
        <v>246</v>
      </c>
      <c r="M101" s="18">
        <v>49</v>
      </c>
      <c r="N101" s="22">
        <f t="shared" si="13"/>
        <v>19.91869918699187</v>
      </c>
      <c r="O101" s="18">
        <v>79</v>
      </c>
      <c r="P101" s="22">
        <f t="shared" si="8"/>
        <v>32.113821138211385</v>
      </c>
      <c r="Q101" s="18">
        <v>6</v>
      </c>
      <c r="R101" s="22">
        <f t="shared" si="14"/>
        <v>2.4390243902439024</v>
      </c>
      <c r="S101" s="18">
        <v>87</v>
      </c>
      <c r="T101" s="22">
        <f t="shared" si="10"/>
        <v>35.36585365853659</v>
      </c>
      <c r="U101" s="18">
        <v>9</v>
      </c>
      <c r="V101" s="23">
        <f t="shared" si="11"/>
        <v>3.6585365853658534</v>
      </c>
      <c r="W101" s="18">
        <v>16</v>
      </c>
      <c r="X101" s="23">
        <f t="shared" si="12"/>
        <v>6.504065040650407</v>
      </c>
    </row>
    <row r="102" spans="1:24" ht="12.75">
      <c r="A102" s="2">
        <v>71</v>
      </c>
      <c r="B102" s="3" t="s">
        <v>51</v>
      </c>
      <c r="C102" s="18">
        <v>830</v>
      </c>
      <c r="D102" s="18">
        <v>306</v>
      </c>
      <c r="E102" s="18">
        <v>311</v>
      </c>
      <c r="F102" s="18">
        <v>8</v>
      </c>
      <c r="G102" s="18">
        <v>25</v>
      </c>
      <c r="H102" s="18">
        <v>0</v>
      </c>
      <c r="I102" s="18">
        <v>0</v>
      </c>
      <c r="J102" s="18">
        <v>1</v>
      </c>
      <c r="K102" s="18">
        <v>2</v>
      </c>
      <c r="L102" s="18">
        <v>653</v>
      </c>
      <c r="M102" s="18">
        <v>281</v>
      </c>
      <c r="N102" s="22">
        <f t="shared" si="13"/>
        <v>43.03215926493109</v>
      </c>
      <c r="O102" s="18">
        <v>193</v>
      </c>
      <c r="P102" s="22">
        <f t="shared" si="8"/>
        <v>29.555895865237364</v>
      </c>
      <c r="Q102" s="18">
        <v>24</v>
      </c>
      <c r="R102" s="22">
        <f t="shared" si="14"/>
        <v>3.6753445635528332</v>
      </c>
      <c r="S102" s="18">
        <v>108</v>
      </c>
      <c r="T102" s="22">
        <f t="shared" si="10"/>
        <v>16.539050535987748</v>
      </c>
      <c r="U102" s="18">
        <v>41</v>
      </c>
      <c r="V102" s="23">
        <f t="shared" si="11"/>
        <v>6.278713629402756</v>
      </c>
      <c r="W102" s="18">
        <v>6</v>
      </c>
      <c r="X102" s="23">
        <f t="shared" si="12"/>
        <v>0.9188361408882083</v>
      </c>
    </row>
    <row r="103" spans="1:24" ht="12.75">
      <c r="A103" s="2">
        <v>142</v>
      </c>
      <c r="B103" s="3" t="s">
        <v>58</v>
      </c>
      <c r="C103" s="18">
        <v>218</v>
      </c>
      <c r="D103" s="18">
        <v>56</v>
      </c>
      <c r="E103" s="18">
        <v>135</v>
      </c>
      <c r="F103" s="18">
        <v>2</v>
      </c>
      <c r="G103" s="18">
        <v>2</v>
      </c>
      <c r="H103" s="18">
        <v>0</v>
      </c>
      <c r="I103" s="18">
        <v>0</v>
      </c>
      <c r="J103" s="18">
        <v>8</v>
      </c>
      <c r="K103" s="18">
        <v>2</v>
      </c>
      <c r="L103" s="18">
        <v>205</v>
      </c>
      <c r="M103" s="18">
        <v>50</v>
      </c>
      <c r="N103" s="22">
        <f t="shared" si="13"/>
        <v>24.390243902439025</v>
      </c>
      <c r="O103" s="18">
        <v>109</v>
      </c>
      <c r="P103" s="22">
        <f t="shared" si="8"/>
        <v>53.170731707317074</v>
      </c>
      <c r="Q103" s="18">
        <v>6</v>
      </c>
      <c r="R103" s="22">
        <f t="shared" si="9"/>
        <v>2.9268292682926833</v>
      </c>
      <c r="S103" s="18">
        <v>24</v>
      </c>
      <c r="T103" s="22">
        <f t="shared" si="10"/>
        <v>11.707317073170733</v>
      </c>
      <c r="U103" s="18">
        <v>7</v>
      </c>
      <c r="V103" s="23">
        <f t="shared" si="11"/>
        <v>3.414634146341464</v>
      </c>
      <c r="W103" s="18">
        <v>9</v>
      </c>
      <c r="X103" s="23">
        <f t="shared" si="12"/>
        <v>4.390243902439024</v>
      </c>
    </row>
    <row r="104" spans="1:24" ht="12.75">
      <c r="A104" s="2">
        <v>121</v>
      </c>
      <c r="B104" s="3" t="s">
        <v>17</v>
      </c>
      <c r="C104" s="18">
        <v>1199</v>
      </c>
      <c r="D104" s="18">
        <v>526</v>
      </c>
      <c r="E104" s="18">
        <v>355</v>
      </c>
      <c r="F104" s="18">
        <v>31</v>
      </c>
      <c r="G104" s="18">
        <v>46</v>
      </c>
      <c r="H104" s="18">
        <v>1</v>
      </c>
      <c r="I104" s="18">
        <v>0</v>
      </c>
      <c r="J104" s="18">
        <v>14</v>
      </c>
      <c r="K104" s="18">
        <v>48</v>
      </c>
      <c r="L104" s="18">
        <v>1021</v>
      </c>
      <c r="M104" s="18">
        <v>314</v>
      </c>
      <c r="N104" s="22">
        <f t="shared" si="13"/>
        <v>30.754162585700296</v>
      </c>
      <c r="O104" s="18">
        <v>431</v>
      </c>
      <c r="P104" s="22">
        <f t="shared" si="8"/>
        <v>42.21351616062684</v>
      </c>
      <c r="Q104" s="18">
        <v>34</v>
      </c>
      <c r="R104" s="22">
        <f t="shared" si="9"/>
        <v>3.330068560235064</v>
      </c>
      <c r="S104" s="18">
        <v>119</v>
      </c>
      <c r="T104" s="22">
        <f t="shared" si="10"/>
        <v>11.655239960822723</v>
      </c>
      <c r="U104" s="18">
        <v>87</v>
      </c>
      <c r="V104" s="23">
        <f t="shared" si="11"/>
        <v>8.521057786483839</v>
      </c>
      <c r="W104" s="18">
        <v>36</v>
      </c>
      <c r="X104" s="23">
        <f t="shared" si="12"/>
        <v>3.525954946131244</v>
      </c>
    </row>
    <row r="105" spans="1:24" ht="12.75">
      <c r="A105" s="2">
        <v>72</v>
      </c>
      <c r="B105" s="3" t="s">
        <v>15</v>
      </c>
      <c r="C105" s="18">
        <v>374</v>
      </c>
      <c r="D105" s="18">
        <v>119</v>
      </c>
      <c r="E105" s="18">
        <v>167</v>
      </c>
      <c r="F105" s="18">
        <v>0</v>
      </c>
      <c r="G105" s="18">
        <v>1</v>
      </c>
      <c r="H105" s="18">
        <v>0</v>
      </c>
      <c r="I105" s="18">
        <v>0</v>
      </c>
      <c r="J105" s="18">
        <v>16</v>
      </c>
      <c r="K105" s="18">
        <v>2</v>
      </c>
      <c r="L105" s="18">
        <v>305</v>
      </c>
      <c r="M105" s="18">
        <v>142</v>
      </c>
      <c r="N105" s="22">
        <f t="shared" si="13"/>
        <v>46.557377049180324</v>
      </c>
      <c r="O105" s="18">
        <v>116</v>
      </c>
      <c r="P105" s="22">
        <f t="shared" si="8"/>
        <v>38.0327868852459</v>
      </c>
      <c r="Q105" s="18">
        <v>0</v>
      </c>
      <c r="R105" s="22">
        <f t="shared" si="9"/>
        <v>0</v>
      </c>
      <c r="S105" s="18">
        <v>36</v>
      </c>
      <c r="T105" s="22">
        <f t="shared" si="10"/>
        <v>11.80327868852459</v>
      </c>
      <c r="U105" s="18">
        <v>11</v>
      </c>
      <c r="V105" s="23">
        <f t="shared" si="11"/>
        <v>3.606557377049181</v>
      </c>
      <c r="W105" s="18">
        <v>0</v>
      </c>
      <c r="X105" s="23">
        <f t="shared" si="12"/>
        <v>0</v>
      </c>
    </row>
    <row r="106" spans="1:24" ht="12.75">
      <c r="A106" s="2">
        <v>73</v>
      </c>
      <c r="B106" s="3" t="s">
        <v>126</v>
      </c>
      <c r="C106" s="18">
        <v>187</v>
      </c>
      <c r="D106" s="18">
        <v>68</v>
      </c>
      <c r="E106" s="18">
        <v>81</v>
      </c>
      <c r="F106" s="18">
        <v>3</v>
      </c>
      <c r="G106" s="18">
        <v>10</v>
      </c>
      <c r="H106" s="18">
        <v>0</v>
      </c>
      <c r="I106" s="18">
        <v>1</v>
      </c>
      <c r="J106" s="18">
        <v>0</v>
      </c>
      <c r="K106" s="18">
        <v>4</v>
      </c>
      <c r="L106" s="18">
        <v>167</v>
      </c>
      <c r="M106" s="18">
        <v>48</v>
      </c>
      <c r="N106" s="22">
        <f t="shared" si="13"/>
        <v>28.74251497005988</v>
      </c>
      <c r="O106" s="18">
        <v>72</v>
      </c>
      <c r="P106" s="22">
        <f t="shared" si="8"/>
        <v>43.11377245508982</v>
      </c>
      <c r="Q106" s="18">
        <v>24</v>
      </c>
      <c r="R106" s="22">
        <f>Q106/L106*100</f>
        <v>14.37125748502994</v>
      </c>
      <c r="S106" s="18">
        <v>14</v>
      </c>
      <c r="T106" s="22">
        <f t="shared" si="10"/>
        <v>8.383233532934131</v>
      </c>
      <c r="U106" s="18">
        <v>5</v>
      </c>
      <c r="V106" s="23">
        <f t="shared" si="11"/>
        <v>2.9940119760479043</v>
      </c>
      <c r="W106" s="18">
        <v>4</v>
      </c>
      <c r="X106" s="23">
        <f t="shared" si="12"/>
        <v>2.3952095808383236</v>
      </c>
    </row>
    <row r="107" spans="1:24" ht="12.75">
      <c r="A107" s="2">
        <v>74</v>
      </c>
      <c r="B107" s="3" t="s">
        <v>132</v>
      </c>
      <c r="C107" s="18">
        <v>540</v>
      </c>
      <c r="D107" s="18">
        <v>199</v>
      </c>
      <c r="E107" s="18">
        <v>198</v>
      </c>
      <c r="F107" s="18">
        <v>5</v>
      </c>
      <c r="G107" s="18">
        <v>5</v>
      </c>
      <c r="H107" s="18">
        <v>0</v>
      </c>
      <c r="I107" s="18">
        <v>0</v>
      </c>
      <c r="J107" s="18">
        <v>7</v>
      </c>
      <c r="K107" s="18">
        <v>1</v>
      </c>
      <c r="L107" s="18">
        <v>415</v>
      </c>
      <c r="M107" s="18">
        <v>129</v>
      </c>
      <c r="N107" s="22">
        <f t="shared" si="13"/>
        <v>31.08433734939759</v>
      </c>
      <c r="O107" s="18">
        <v>223</v>
      </c>
      <c r="P107" s="22">
        <f t="shared" si="8"/>
        <v>53.73493975903615</v>
      </c>
      <c r="Q107" s="18">
        <v>6</v>
      </c>
      <c r="R107" s="22">
        <f t="shared" si="9"/>
        <v>1.4457831325301205</v>
      </c>
      <c r="S107" s="18">
        <v>36</v>
      </c>
      <c r="T107" s="22">
        <f t="shared" si="10"/>
        <v>8.674698795180722</v>
      </c>
      <c r="U107" s="18">
        <v>19</v>
      </c>
      <c r="V107" s="23">
        <f t="shared" si="11"/>
        <v>4.578313253012048</v>
      </c>
      <c r="W107" s="18">
        <v>2</v>
      </c>
      <c r="X107" s="23">
        <f t="shared" si="12"/>
        <v>0.48192771084337355</v>
      </c>
    </row>
    <row r="108" spans="1:24" ht="12.75">
      <c r="A108" s="2">
        <v>75</v>
      </c>
      <c r="B108" s="3" t="s">
        <v>70</v>
      </c>
      <c r="C108" s="18">
        <v>6928</v>
      </c>
      <c r="D108" s="18">
        <v>2566</v>
      </c>
      <c r="E108" s="18">
        <v>2588</v>
      </c>
      <c r="F108" s="18">
        <v>82</v>
      </c>
      <c r="G108" s="18">
        <v>151</v>
      </c>
      <c r="H108" s="18">
        <v>0</v>
      </c>
      <c r="I108" s="18">
        <v>0</v>
      </c>
      <c r="J108" s="18">
        <v>35</v>
      </c>
      <c r="K108" s="18">
        <v>32</v>
      </c>
      <c r="L108" s="18">
        <v>5454</v>
      </c>
      <c r="M108" s="18">
        <v>2121</v>
      </c>
      <c r="N108" s="22">
        <f t="shared" si="13"/>
        <v>38.88888888888889</v>
      </c>
      <c r="O108" s="18">
        <v>2458</v>
      </c>
      <c r="P108" s="22">
        <f t="shared" si="8"/>
        <v>45.06784011734507</v>
      </c>
      <c r="Q108" s="18">
        <v>130</v>
      </c>
      <c r="R108" s="22">
        <f t="shared" si="9"/>
        <v>2.3835716905023836</v>
      </c>
      <c r="S108" s="18">
        <v>447</v>
      </c>
      <c r="T108" s="22">
        <f t="shared" si="10"/>
        <v>8.195819581958196</v>
      </c>
      <c r="U108" s="18">
        <v>229</v>
      </c>
      <c r="V108" s="23">
        <f t="shared" si="11"/>
        <v>4.198753208654199</v>
      </c>
      <c r="W108" s="18">
        <v>69</v>
      </c>
      <c r="X108" s="23">
        <f t="shared" si="12"/>
        <v>1.2651265126512652</v>
      </c>
    </row>
    <row r="109" spans="1:24" ht="12.75">
      <c r="A109" s="2">
        <v>77</v>
      </c>
      <c r="B109" s="3" t="s">
        <v>3</v>
      </c>
      <c r="C109" s="18">
        <v>351</v>
      </c>
      <c r="D109" s="18">
        <v>153</v>
      </c>
      <c r="E109" s="18">
        <v>138</v>
      </c>
      <c r="F109" s="18">
        <v>7</v>
      </c>
      <c r="G109" s="18">
        <v>32</v>
      </c>
      <c r="H109" s="18">
        <v>0</v>
      </c>
      <c r="I109" s="18">
        <v>2</v>
      </c>
      <c r="J109" s="18">
        <v>0</v>
      </c>
      <c r="K109" s="18">
        <v>13</v>
      </c>
      <c r="L109" s="18">
        <v>345</v>
      </c>
      <c r="M109" s="18">
        <v>173</v>
      </c>
      <c r="N109" s="22">
        <f t="shared" si="13"/>
        <v>50.14492753623189</v>
      </c>
      <c r="O109" s="18">
        <v>69</v>
      </c>
      <c r="P109" s="22">
        <f t="shared" si="8"/>
        <v>20</v>
      </c>
      <c r="Q109" s="18">
        <v>5</v>
      </c>
      <c r="R109" s="22">
        <f t="shared" si="9"/>
        <v>1.4492753623188406</v>
      </c>
      <c r="S109" s="18">
        <v>45</v>
      </c>
      <c r="T109" s="22">
        <f t="shared" si="10"/>
        <v>13.043478260869565</v>
      </c>
      <c r="U109" s="18">
        <v>14</v>
      </c>
      <c r="V109" s="23">
        <f t="shared" si="11"/>
        <v>4.057971014492753</v>
      </c>
      <c r="W109" s="18">
        <v>39</v>
      </c>
      <c r="X109" s="23">
        <f t="shared" si="12"/>
        <v>11.304347826086957</v>
      </c>
    </row>
    <row r="110" spans="1:24" ht="12.75">
      <c r="A110" s="2">
        <v>122</v>
      </c>
      <c r="B110" s="3" t="s">
        <v>12</v>
      </c>
      <c r="C110" s="18">
        <v>127</v>
      </c>
      <c r="D110" s="18">
        <v>45</v>
      </c>
      <c r="E110" s="18">
        <v>50</v>
      </c>
      <c r="F110" s="18">
        <v>0</v>
      </c>
      <c r="G110" s="18">
        <v>5</v>
      </c>
      <c r="H110" s="18">
        <v>0</v>
      </c>
      <c r="I110" s="18">
        <v>0</v>
      </c>
      <c r="J110" s="18">
        <v>3</v>
      </c>
      <c r="K110" s="18">
        <v>0</v>
      </c>
      <c r="L110" s="18">
        <v>103</v>
      </c>
      <c r="M110" s="18">
        <v>44</v>
      </c>
      <c r="N110" s="22">
        <f t="shared" si="13"/>
        <v>42.71844660194174</v>
      </c>
      <c r="O110" s="18">
        <v>45</v>
      </c>
      <c r="P110" s="22">
        <f t="shared" si="8"/>
        <v>43.689320388349515</v>
      </c>
      <c r="Q110" s="18">
        <v>4</v>
      </c>
      <c r="R110" s="22">
        <f t="shared" si="9"/>
        <v>3.8834951456310676</v>
      </c>
      <c r="S110" s="18">
        <v>6</v>
      </c>
      <c r="T110" s="22">
        <f t="shared" si="10"/>
        <v>5.825242718446602</v>
      </c>
      <c r="U110" s="18">
        <v>2</v>
      </c>
      <c r="V110" s="23">
        <f t="shared" si="11"/>
        <v>1.9417475728155338</v>
      </c>
      <c r="W110" s="18">
        <v>2</v>
      </c>
      <c r="X110" s="23">
        <f t="shared" si="12"/>
        <v>1.9417475728155338</v>
      </c>
    </row>
    <row r="111" spans="1:24" ht="12.75">
      <c r="A111" s="2">
        <v>78</v>
      </c>
      <c r="B111" s="3" t="s">
        <v>131</v>
      </c>
      <c r="C111" s="18">
        <v>65</v>
      </c>
      <c r="D111" s="18">
        <v>23</v>
      </c>
      <c r="E111" s="18">
        <v>43</v>
      </c>
      <c r="F111" s="18">
        <v>2</v>
      </c>
      <c r="G111" s="18">
        <v>4</v>
      </c>
      <c r="H111" s="18">
        <v>0</v>
      </c>
      <c r="I111" s="18">
        <v>0</v>
      </c>
      <c r="J111" s="18">
        <v>0</v>
      </c>
      <c r="K111" s="18">
        <v>0</v>
      </c>
      <c r="L111" s="18">
        <v>72</v>
      </c>
      <c r="M111" s="18">
        <v>20</v>
      </c>
      <c r="N111" s="22">
        <f t="shared" si="13"/>
        <v>27.77777777777778</v>
      </c>
      <c r="O111" s="18">
        <v>34</v>
      </c>
      <c r="P111" s="22">
        <f t="shared" si="8"/>
        <v>47.22222222222222</v>
      </c>
      <c r="Q111" s="18">
        <v>4</v>
      </c>
      <c r="R111" s="22">
        <f t="shared" si="9"/>
        <v>5.555555555555555</v>
      </c>
      <c r="S111" s="18">
        <v>14</v>
      </c>
      <c r="T111" s="22">
        <f t="shared" si="10"/>
        <v>19.444444444444446</v>
      </c>
      <c r="U111" s="18">
        <v>0</v>
      </c>
      <c r="V111" s="23">
        <f t="shared" si="11"/>
        <v>0</v>
      </c>
      <c r="W111" s="18">
        <v>0</v>
      </c>
      <c r="X111" s="23">
        <f t="shared" si="12"/>
        <v>0</v>
      </c>
    </row>
    <row r="112" spans="1:24" ht="12.75">
      <c r="A112" s="2">
        <v>123</v>
      </c>
      <c r="B112" s="3" t="s">
        <v>22</v>
      </c>
      <c r="C112" s="18">
        <v>1670</v>
      </c>
      <c r="D112" s="18">
        <v>582</v>
      </c>
      <c r="E112" s="18">
        <v>412</v>
      </c>
      <c r="F112" s="18">
        <v>112</v>
      </c>
      <c r="G112" s="18">
        <v>65</v>
      </c>
      <c r="H112" s="18">
        <v>0</v>
      </c>
      <c r="I112" s="18">
        <v>5</v>
      </c>
      <c r="J112" s="18">
        <v>32</v>
      </c>
      <c r="K112" s="18">
        <v>7</v>
      </c>
      <c r="L112" s="18">
        <v>1215</v>
      </c>
      <c r="M112" s="18">
        <v>376</v>
      </c>
      <c r="N112" s="22">
        <f t="shared" si="13"/>
        <v>30.946502057613166</v>
      </c>
      <c r="O112" s="18">
        <v>423</v>
      </c>
      <c r="P112" s="22">
        <f t="shared" si="8"/>
        <v>34.81481481481482</v>
      </c>
      <c r="Q112" s="18">
        <v>31</v>
      </c>
      <c r="R112" s="22">
        <f t="shared" si="9"/>
        <v>2.551440329218107</v>
      </c>
      <c r="S112" s="18">
        <v>226</v>
      </c>
      <c r="T112" s="22">
        <f t="shared" si="10"/>
        <v>18.60082304526749</v>
      </c>
      <c r="U112" s="18">
        <v>40</v>
      </c>
      <c r="V112" s="23">
        <f t="shared" si="11"/>
        <v>3.292181069958848</v>
      </c>
      <c r="W112" s="18">
        <v>119</v>
      </c>
      <c r="X112" s="23">
        <f t="shared" si="12"/>
        <v>9.794238683127572</v>
      </c>
    </row>
    <row r="113" spans="1:24" ht="12.75">
      <c r="A113" s="2">
        <v>79</v>
      </c>
      <c r="B113" s="3" t="s">
        <v>117</v>
      </c>
      <c r="C113" s="18">
        <v>89</v>
      </c>
      <c r="D113" s="18">
        <v>27</v>
      </c>
      <c r="E113" s="18">
        <v>52</v>
      </c>
      <c r="F113" s="18">
        <v>0</v>
      </c>
      <c r="G113" s="18">
        <v>4</v>
      </c>
      <c r="H113" s="18">
        <v>0</v>
      </c>
      <c r="I113" s="18">
        <v>0</v>
      </c>
      <c r="J113" s="18">
        <v>0</v>
      </c>
      <c r="K113" s="18">
        <v>8</v>
      </c>
      <c r="L113" s="18">
        <v>91</v>
      </c>
      <c r="M113" s="18">
        <v>32</v>
      </c>
      <c r="N113" s="22">
        <f t="shared" si="13"/>
        <v>35.16483516483517</v>
      </c>
      <c r="O113" s="18">
        <v>33</v>
      </c>
      <c r="P113" s="22">
        <f t="shared" si="8"/>
        <v>36.26373626373626</v>
      </c>
      <c r="Q113" s="18">
        <v>1</v>
      </c>
      <c r="R113" s="22">
        <f t="shared" si="9"/>
        <v>1.098901098901099</v>
      </c>
      <c r="S113" s="18">
        <v>14</v>
      </c>
      <c r="T113" s="22">
        <f t="shared" si="10"/>
        <v>15.384615384615385</v>
      </c>
      <c r="U113" s="18">
        <v>8</v>
      </c>
      <c r="V113" s="23">
        <f t="shared" si="11"/>
        <v>8.791208791208792</v>
      </c>
      <c r="W113" s="18">
        <v>3</v>
      </c>
      <c r="X113" s="23">
        <f t="shared" si="12"/>
        <v>3.296703296703297</v>
      </c>
    </row>
    <row r="114" spans="1:24" ht="12.75">
      <c r="A114" s="2">
        <v>124</v>
      </c>
      <c r="B114" s="3" t="s">
        <v>1</v>
      </c>
      <c r="C114" s="18">
        <v>964</v>
      </c>
      <c r="D114" s="18">
        <v>425</v>
      </c>
      <c r="E114" s="18">
        <v>276</v>
      </c>
      <c r="F114" s="18">
        <v>15</v>
      </c>
      <c r="G114" s="18">
        <v>54</v>
      </c>
      <c r="H114" s="18">
        <v>2</v>
      </c>
      <c r="I114" s="18">
        <v>21</v>
      </c>
      <c r="J114" s="18">
        <v>39</v>
      </c>
      <c r="K114" s="18">
        <v>0</v>
      </c>
      <c r="L114" s="18">
        <v>832</v>
      </c>
      <c r="M114" s="18">
        <v>355</v>
      </c>
      <c r="N114" s="22">
        <f t="shared" si="13"/>
        <v>42.668269230769226</v>
      </c>
      <c r="O114" s="18">
        <v>201</v>
      </c>
      <c r="P114" s="22">
        <f t="shared" si="8"/>
        <v>24.158653846153847</v>
      </c>
      <c r="Q114" s="18">
        <v>26</v>
      </c>
      <c r="R114" s="22">
        <f t="shared" si="9"/>
        <v>3.125</v>
      </c>
      <c r="S114" s="18">
        <v>193</v>
      </c>
      <c r="T114" s="22">
        <f t="shared" si="10"/>
        <v>23.197115384615387</v>
      </c>
      <c r="U114" s="18">
        <v>25</v>
      </c>
      <c r="V114" s="23">
        <f t="shared" si="11"/>
        <v>3.0048076923076925</v>
      </c>
      <c r="W114" s="18">
        <v>32</v>
      </c>
      <c r="X114" s="23">
        <f t="shared" si="12"/>
        <v>3.8461538461538463</v>
      </c>
    </row>
    <row r="115" spans="1:24" ht="12.75">
      <c r="A115" s="2">
        <v>80</v>
      </c>
      <c r="B115" s="3" t="s">
        <v>53</v>
      </c>
      <c r="C115" s="18">
        <v>1279</v>
      </c>
      <c r="D115" s="18">
        <v>444</v>
      </c>
      <c r="E115" s="18">
        <v>661</v>
      </c>
      <c r="F115" s="18">
        <v>3</v>
      </c>
      <c r="G115" s="18">
        <v>18</v>
      </c>
      <c r="H115" s="18">
        <v>0</v>
      </c>
      <c r="I115" s="18">
        <v>1</v>
      </c>
      <c r="J115" s="18">
        <v>4</v>
      </c>
      <c r="K115" s="18">
        <v>10</v>
      </c>
      <c r="L115" s="18">
        <v>1141</v>
      </c>
      <c r="M115" s="18">
        <v>449</v>
      </c>
      <c r="N115" s="22">
        <f t="shared" si="13"/>
        <v>39.35144609991236</v>
      </c>
      <c r="O115" s="18">
        <v>516</v>
      </c>
      <c r="P115" s="22">
        <f t="shared" si="8"/>
        <v>45.22348816827345</v>
      </c>
      <c r="Q115" s="18">
        <v>27</v>
      </c>
      <c r="R115" s="22">
        <f t="shared" si="9"/>
        <v>2.366345311130587</v>
      </c>
      <c r="S115" s="18">
        <v>98</v>
      </c>
      <c r="T115" s="22">
        <f t="shared" si="10"/>
        <v>8.588957055214724</v>
      </c>
      <c r="U115" s="18">
        <v>34</v>
      </c>
      <c r="V115" s="23">
        <f t="shared" si="11"/>
        <v>2.9798422436459244</v>
      </c>
      <c r="W115" s="18">
        <v>17</v>
      </c>
      <c r="X115" s="23">
        <f t="shared" si="12"/>
        <v>1.4899211218229622</v>
      </c>
    </row>
    <row r="116" spans="1:24" ht="12.75">
      <c r="A116" s="2">
        <v>81</v>
      </c>
      <c r="B116" s="3" t="s">
        <v>30</v>
      </c>
      <c r="C116" s="18">
        <v>271</v>
      </c>
      <c r="D116" s="18">
        <v>111</v>
      </c>
      <c r="E116" s="18">
        <v>100</v>
      </c>
      <c r="F116" s="18">
        <v>5</v>
      </c>
      <c r="G116" s="18">
        <v>6</v>
      </c>
      <c r="H116" s="18">
        <v>0</v>
      </c>
      <c r="I116" s="18">
        <v>0</v>
      </c>
      <c r="J116" s="18">
        <v>0</v>
      </c>
      <c r="K116" s="18">
        <v>4</v>
      </c>
      <c r="L116" s="18">
        <v>226</v>
      </c>
      <c r="M116" s="18">
        <v>61</v>
      </c>
      <c r="N116" s="22">
        <f t="shared" si="13"/>
        <v>26.991150442477874</v>
      </c>
      <c r="O116" s="18">
        <v>90</v>
      </c>
      <c r="P116" s="22">
        <f t="shared" si="8"/>
        <v>39.823008849557525</v>
      </c>
      <c r="Q116" s="18">
        <v>6</v>
      </c>
      <c r="R116" s="22">
        <f t="shared" si="9"/>
        <v>2.6548672566371683</v>
      </c>
      <c r="S116" s="18">
        <v>58</v>
      </c>
      <c r="T116" s="22">
        <f t="shared" si="10"/>
        <v>25.663716814159294</v>
      </c>
      <c r="U116" s="18">
        <v>5</v>
      </c>
      <c r="V116" s="23">
        <f t="shared" si="11"/>
        <v>2.2123893805309733</v>
      </c>
      <c r="W116" s="18">
        <v>6</v>
      </c>
      <c r="X116" s="23">
        <f t="shared" si="12"/>
        <v>2.6548672566371683</v>
      </c>
    </row>
    <row r="117" spans="1:24" ht="12.75">
      <c r="A117" s="2">
        <v>82</v>
      </c>
      <c r="B117" s="3" t="s">
        <v>54</v>
      </c>
      <c r="C117" s="18">
        <v>915</v>
      </c>
      <c r="D117" s="18">
        <v>372</v>
      </c>
      <c r="E117" s="18">
        <v>433</v>
      </c>
      <c r="F117" s="18">
        <v>7</v>
      </c>
      <c r="G117" s="18">
        <v>25</v>
      </c>
      <c r="H117" s="18">
        <v>0</v>
      </c>
      <c r="I117" s="18">
        <v>1</v>
      </c>
      <c r="J117" s="18">
        <v>4</v>
      </c>
      <c r="K117" s="18">
        <v>8</v>
      </c>
      <c r="L117" s="18">
        <v>850</v>
      </c>
      <c r="M117" s="18">
        <v>117</v>
      </c>
      <c r="N117" s="22">
        <f t="shared" si="13"/>
        <v>13.76470588235294</v>
      </c>
      <c r="O117" s="18">
        <v>451</v>
      </c>
      <c r="P117" s="22">
        <f t="shared" si="8"/>
        <v>53.05882352941177</v>
      </c>
      <c r="Q117" s="18">
        <v>80</v>
      </c>
      <c r="R117" s="22">
        <f t="shared" si="9"/>
        <v>9.411764705882353</v>
      </c>
      <c r="S117" s="18">
        <v>158</v>
      </c>
      <c r="T117" s="22">
        <f t="shared" si="10"/>
        <v>18.58823529411765</v>
      </c>
      <c r="U117" s="18">
        <v>20</v>
      </c>
      <c r="V117" s="23">
        <f t="shared" si="11"/>
        <v>2.3529411764705883</v>
      </c>
      <c r="W117" s="18">
        <v>24</v>
      </c>
      <c r="X117" s="23">
        <f t="shared" si="12"/>
        <v>2.823529411764706</v>
      </c>
    </row>
    <row r="118" spans="1:24" ht="12.75">
      <c r="A118" s="2">
        <v>83</v>
      </c>
      <c r="B118" s="3" t="s">
        <v>83</v>
      </c>
      <c r="C118" s="18">
        <v>329</v>
      </c>
      <c r="D118" s="18">
        <v>204</v>
      </c>
      <c r="E118" s="18">
        <v>116</v>
      </c>
      <c r="F118" s="18">
        <v>23</v>
      </c>
      <c r="G118" s="18">
        <v>4</v>
      </c>
      <c r="H118" s="18">
        <v>0</v>
      </c>
      <c r="I118" s="18">
        <v>0</v>
      </c>
      <c r="J118" s="18">
        <v>2</v>
      </c>
      <c r="K118" s="18">
        <v>1</v>
      </c>
      <c r="L118" s="18">
        <v>350</v>
      </c>
      <c r="M118" s="18">
        <v>158</v>
      </c>
      <c r="N118" s="22">
        <f t="shared" si="13"/>
        <v>45.14285714285714</v>
      </c>
      <c r="O118" s="18">
        <v>70</v>
      </c>
      <c r="P118" s="22">
        <f t="shared" si="8"/>
        <v>20</v>
      </c>
      <c r="Q118" s="18">
        <v>14</v>
      </c>
      <c r="R118" s="22">
        <f t="shared" si="9"/>
        <v>4</v>
      </c>
      <c r="S118" s="18">
        <v>81</v>
      </c>
      <c r="T118" s="22">
        <f t="shared" si="10"/>
        <v>23.142857142857142</v>
      </c>
      <c r="U118" s="18">
        <v>12</v>
      </c>
      <c r="V118" s="23">
        <f t="shared" si="11"/>
        <v>3.428571428571429</v>
      </c>
      <c r="W118" s="18">
        <v>15</v>
      </c>
      <c r="X118" s="23">
        <f t="shared" si="12"/>
        <v>4.285714285714286</v>
      </c>
    </row>
    <row r="119" spans="1:24" ht="12.75">
      <c r="A119" s="2">
        <v>139</v>
      </c>
      <c r="B119" s="3" t="s">
        <v>124</v>
      </c>
      <c r="C119" s="18">
        <v>305</v>
      </c>
      <c r="D119" s="18">
        <v>77</v>
      </c>
      <c r="E119" s="18">
        <v>199</v>
      </c>
      <c r="F119" s="18">
        <v>2</v>
      </c>
      <c r="G119" s="18">
        <v>4</v>
      </c>
      <c r="H119" s="18">
        <v>0</v>
      </c>
      <c r="I119" s="18">
        <v>0</v>
      </c>
      <c r="J119" s="18">
        <v>0</v>
      </c>
      <c r="K119" s="18">
        <v>15</v>
      </c>
      <c r="L119" s="18">
        <v>297</v>
      </c>
      <c r="M119" s="18">
        <v>103</v>
      </c>
      <c r="N119" s="22">
        <f t="shared" si="13"/>
        <v>34.68013468013468</v>
      </c>
      <c r="O119" s="18">
        <v>148</v>
      </c>
      <c r="P119" s="22">
        <f t="shared" si="8"/>
        <v>49.831649831649834</v>
      </c>
      <c r="Q119" s="18">
        <v>0</v>
      </c>
      <c r="R119" s="22">
        <f t="shared" si="9"/>
        <v>0</v>
      </c>
      <c r="S119" s="18">
        <v>28</v>
      </c>
      <c r="T119" s="22">
        <f t="shared" si="10"/>
        <v>9.427609427609427</v>
      </c>
      <c r="U119" s="18">
        <v>8</v>
      </c>
      <c r="V119" s="23">
        <f t="shared" si="11"/>
        <v>2.6936026936026933</v>
      </c>
      <c r="W119" s="18">
        <v>10</v>
      </c>
      <c r="X119" s="23">
        <f t="shared" si="12"/>
        <v>3.3670033670033668</v>
      </c>
    </row>
    <row r="120" spans="1:24" ht="12.75">
      <c r="A120" s="2">
        <v>84</v>
      </c>
      <c r="B120" s="3" t="s">
        <v>98</v>
      </c>
      <c r="C120" s="18">
        <v>294</v>
      </c>
      <c r="D120" s="18">
        <v>109</v>
      </c>
      <c r="E120" s="18">
        <v>148</v>
      </c>
      <c r="F120" s="18">
        <v>2</v>
      </c>
      <c r="G120" s="18">
        <v>11</v>
      </c>
      <c r="H120" s="18">
        <v>0</v>
      </c>
      <c r="I120" s="18">
        <v>0</v>
      </c>
      <c r="J120" s="18">
        <v>4</v>
      </c>
      <c r="K120" s="18">
        <v>1</v>
      </c>
      <c r="L120" s="18">
        <v>275</v>
      </c>
      <c r="M120" s="18">
        <v>150</v>
      </c>
      <c r="N120" s="22">
        <f t="shared" si="13"/>
        <v>54.54545454545454</v>
      </c>
      <c r="O120" s="18">
        <v>70</v>
      </c>
      <c r="P120" s="22">
        <f t="shared" si="8"/>
        <v>25.454545454545453</v>
      </c>
      <c r="Q120" s="18">
        <v>4</v>
      </c>
      <c r="R120" s="22">
        <f t="shared" si="9"/>
        <v>1.4545454545454546</v>
      </c>
      <c r="S120" s="18">
        <v>35</v>
      </c>
      <c r="T120" s="22">
        <f t="shared" si="10"/>
        <v>12.727272727272727</v>
      </c>
      <c r="U120" s="18">
        <v>6</v>
      </c>
      <c r="V120" s="23">
        <f t="shared" si="11"/>
        <v>2.181818181818182</v>
      </c>
      <c r="W120" s="18">
        <v>10</v>
      </c>
      <c r="X120" s="23">
        <f t="shared" si="12"/>
        <v>3.6363636363636362</v>
      </c>
    </row>
    <row r="121" spans="1:24" ht="12.75">
      <c r="A121" s="2">
        <v>85</v>
      </c>
      <c r="B121" s="3" t="s">
        <v>101</v>
      </c>
      <c r="C121" s="18">
        <v>501</v>
      </c>
      <c r="D121" s="18">
        <v>173</v>
      </c>
      <c r="E121" s="18">
        <v>266</v>
      </c>
      <c r="F121" s="18">
        <v>6</v>
      </c>
      <c r="G121" s="18">
        <v>24</v>
      </c>
      <c r="H121" s="18">
        <v>0</v>
      </c>
      <c r="I121" s="18">
        <v>0</v>
      </c>
      <c r="J121" s="18">
        <v>0</v>
      </c>
      <c r="K121" s="18">
        <v>10</v>
      </c>
      <c r="L121" s="18">
        <v>479</v>
      </c>
      <c r="M121" s="18">
        <v>184</v>
      </c>
      <c r="N121" s="22">
        <f t="shared" si="13"/>
        <v>38.413361169102295</v>
      </c>
      <c r="O121" s="18">
        <v>111</v>
      </c>
      <c r="P121" s="22">
        <f t="shared" si="8"/>
        <v>23.173277661795407</v>
      </c>
      <c r="Q121" s="18">
        <v>45</v>
      </c>
      <c r="R121" s="22">
        <f t="shared" si="9"/>
        <v>9.394572025052192</v>
      </c>
      <c r="S121" s="18">
        <v>101</v>
      </c>
      <c r="T121" s="22">
        <f t="shared" si="10"/>
        <v>21.08559498956159</v>
      </c>
      <c r="U121" s="18">
        <v>35</v>
      </c>
      <c r="V121" s="23">
        <f t="shared" si="11"/>
        <v>7.306889352818372</v>
      </c>
      <c r="W121" s="18">
        <v>3</v>
      </c>
      <c r="X121" s="23">
        <f t="shared" si="12"/>
        <v>0.6263048016701461</v>
      </c>
    </row>
    <row r="122" spans="1:24" ht="12.75">
      <c r="A122" s="2">
        <v>86</v>
      </c>
      <c r="B122" s="3" t="s">
        <v>35</v>
      </c>
      <c r="C122" s="18">
        <v>397</v>
      </c>
      <c r="D122" s="18">
        <v>197</v>
      </c>
      <c r="E122" s="18">
        <v>125</v>
      </c>
      <c r="F122" s="18">
        <v>14</v>
      </c>
      <c r="G122" s="18">
        <v>5</v>
      </c>
      <c r="H122" s="18">
        <v>0</v>
      </c>
      <c r="I122" s="18">
        <v>0</v>
      </c>
      <c r="J122" s="18">
        <v>0</v>
      </c>
      <c r="K122" s="18">
        <v>2</v>
      </c>
      <c r="L122" s="18">
        <v>343</v>
      </c>
      <c r="M122" s="18">
        <v>160</v>
      </c>
      <c r="N122" s="22">
        <f t="shared" si="13"/>
        <v>46.647230320699705</v>
      </c>
      <c r="O122" s="18">
        <v>85</v>
      </c>
      <c r="P122" s="22">
        <f t="shared" si="8"/>
        <v>24.78134110787172</v>
      </c>
      <c r="Q122" s="18">
        <v>16</v>
      </c>
      <c r="R122" s="22">
        <f t="shared" si="9"/>
        <v>4.664723032069971</v>
      </c>
      <c r="S122" s="18">
        <v>57</v>
      </c>
      <c r="T122" s="22">
        <f t="shared" si="10"/>
        <v>16.61807580174927</v>
      </c>
      <c r="U122" s="18">
        <v>18</v>
      </c>
      <c r="V122" s="23">
        <f t="shared" si="11"/>
        <v>5.247813411078718</v>
      </c>
      <c r="W122" s="18">
        <v>8</v>
      </c>
      <c r="X122" s="23">
        <f t="shared" si="12"/>
        <v>2.3323615160349855</v>
      </c>
    </row>
    <row r="123" spans="1:24" ht="12.75">
      <c r="A123" s="2">
        <v>87</v>
      </c>
      <c r="B123" s="3" t="s">
        <v>46</v>
      </c>
      <c r="C123" s="18">
        <v>229</v>
      </c>
      <c r="D123" s="18">
        <v>75</v>
      </c>
      <c r="E123" s="18">
        <v>94</v>
      </c>
      <c r="F123" s="18">
        <v>9</v>
      </c>
      <c r="G123" s="18">
        <v>3</v>
      </c>
      <c r="H123" s="18">
        <v>0</v>
      </c>
      <c r="I123" s="18">
        <v>0</v>
      </c>
      <c r="J123" s="18">
        <v>3</v>
      </c>
      <c r="K123" s="18">
        <v>1</v>
      </c>
      <c r="L123" s="18">
        <v>185</v>
      </c>
      <c r="M123" s="18">
        <v>59</v>
      </c>
      <c r="N123" s="22">
        <f t="shared" si="13"/>
        <v>31.891891891891895</v>
      </c>
      <c r="O123" s="18">
        <v>75</v>
      </c>
      <c r="P123" s="22">
        <f t="shared" si="8"/>
        <v>40.54054054054054</v>
      </c>
      <c r="Q123" s="18">
        <v>7</v>
      </c>
      <c r="R123" s="22">
        <f t="shared" si="9"/>
        <v>3.783783783783784</v>
      </c>
      <c r="S123" s="18">
        <v>28</v>
      </c>
      <c r="T123" s="22">
        <f t="shared" si="10"/>
        <v>15.135135135135137</v>
      </c>
      <c r="U123" s="18">
        <v>16</v>
      </c>
      <c r="V123" s="23">
        <f t="shared" si="11"/>
        <v>8.64864864864865</v>
      </c>
      <c r="W123" s="18">
        <v>0</v>
      </c>
      <c r="X123" s="23">
        <f t="shared" si="12"/>
        <v>0</v>
      </c>
    </row>
    <row r="124" spans="1:24" ht="12.75">
      <c r="A124" s="2">
        <v>88</v>
      </c>
      <c r="B124" s="3" t="s">
        <v>0</v>
      </c>
      <c r="C124" s="18">
        <v>2068</v>
      </c>
      <c r="D124" s="18">
        <v>692</v>
      </c>
      <c r="E124" s="18">
        <v>1073</v>
      </c>
      <c r="F124" s="18">
        <v>28</v>
      </c>
      <c r="G124" s="18">
        <v>42</v>
      </c>
      <c r="H124" s="18">
        <v>0</v>
      </c>
      <c r="I124" s="18">
        <v>1</v>
      </c>
      <c r="J124" s="18">
        <v>2</v>
      </c>
      <c r="K124" s="18">
        <v>89</v>
      </c>
      <c r="L124" s="18">
        <v>1927</v>
      </c>
      <c r="M124" s="18">
        <v>726</v>
      </c>
      <c r="N124" s="22">
        <f aca="true" t="shared" si="15" ref="N124:N141">M124/L124*100</f>
        <v>37.6751427088739</v>
      </c>
      <c r="O124" s="18">
        <v>839</v>
      </c>
      <c r="P124" s="22">
        <f t="shared" si="8"/>
        <v>43.53918007265179</v>
      </c>
      <c r="Q124" s="18">
        <v>97</v>
      </c>
      <c r="R124" s="22">
        <f t="shared" si="9"/>
        <v>5.033731188375714</v>
      </c>
      <c r="S124" s="18">
        <v>162</v>
      </c>
      <c r="T124" s="22">
        <f>S124/L124*100</f>
        <v>8.406850025947069</v>
      </c>
      <c r="U124" s="18">
        <v>98</v>
      </c>
      <c r="V124" s="23">
        <f t="shared" si="11"/>
        <v>5.08562532433835</v>
      </c>
      <c r="W124" s="18">
        <v>5</v>
      </c>
      <c r="X124" s="23">
        <f t="shared" si="12"/>
        <v>0.2594706798131811</v>
      </c>
    </row>
    <row r="125" spans="1:24" ht="12.75">
      <c r="A125" s="2">
        <v>89</v>
      </c>
      <c r="B125" s="3" t="s">
        <v>62</v>
      </c>
      <c r="C125" s="18">
        <v>2317</v>
      </c>
      <c r="D125" s="18">
        <v>748</v>
      </c>
      <c r="E125" s="18">
        <v>1387</v>
      </c>
      <c r="F125" s="18">
        <v>16</v>
      </c>
      <c r="G125" s="18">
        <v>28</v>
      </c>
      <c r="H125" s="18">
        <v>0</v>
      </c>
      <c r="I125" s="18">
        <v>4</v>
      </c>
      <c r="J125" s="18">
        <v>0</v>
      </c>
      <c r="K125" s="18">
        <v>22</v>
      </c>
      <c r="L125" s="18">
        <v>2205</v>
      </c>
      <c r="M125" s="18">
        <v>707</v>
      </c>
      <c r="N125" s="22">
        <f t="shared" si="15"/>
        <v>32.06349206349206</v>
      </c>
      <c r="O125" s="18">
        <v>1036</v>
      </c>
      <c r="P125" s="22">
        <f t="shared" si="8"/>
        <v>46.98412698412698</v>
      </c>
      <c r="Q125" s="18">
        <v>83</v>
      </c>
      <c r="R125" s="22">
        <f t="shared" si="9"/>
        <v>3.7641723356009074</v>
      </c>
      <c r="S125" s="18">
        <v>149</v>
      </c>
      <c r="T125" s="22">
        <f t="shared" si="10"/>
        <v>6.757369614512472</v>
      </c>
      <c r="U125" s="18">
        <v>174</v>
      </c>
      <c r="V125" s="23">
        <f>U125/L125*100</f>
        <v>7.891156462585033</v>
      </c>
      <c r="W125" s="18">
        <v>56</v>
      </c>
      <c r="X125" s="23">
        <f t="shared" si="12"/>
        <v>2.5396825396825395</v>
      </c>
    </row>
    <row r="126" spans="1:24" ht="12.75">
      <c r="A126" s="2">
        <v>126</v>
      </c>
      <c r="B126" s="3" t="s">
        <v>115</v>
      </c>
      <c r="C126" s="18">
        <v>204</v>
      </c>
      <c r="D126" s="18">
        <v>78</v>
      </c>
      <c r="E126" s="18">
        <v>88</v>
      </c>
      <c r="F126" s="18">
        <v>3</v>
      </c>
      <c r="G126" s="18">
        <v>11</v>
      </c>
      <c r="H126" s="18">
        <v>0</v>
      </c>
      <c r="I126" s="18">
        <v>1</v>
      </c>
      <c r="J126" s="18">
        <v>4</v>
      </c>
      <c r="K126" s="18">
        <v>5</v>
      </c>
      <c r="L126" s="18">
        <v>190</v>
      </c>
      <c r="M126" s="18">
        <v>59</v>
      </c>
      <c r="N126" s="22">
        <f t="shared" si="15"/>
        <v>31.05263157894737</v>
      </c>
      <c r="O126" s="18">
        <v>75</v>
      </c>
      <c r="P126" s="22">
        <f t="shared" si="8"/>
        <v>39.473684210526315</v>
      </c>
      <c r="Q126" s="18">
        <v>8</v>
      </c>
      <c r="R126" s="22">
        <f t="shared" si="9"/>
        <v>4.2105263157894735</v>
      </c>
      <c r="S126" s="18">
        <v>39</v>
      </c>
      <c r="T126" s="22">
        <f t="shared" si="10"/>
        <v>20.526315789473685</v>
      </c>
      <c r="U126" s="18">
        <v>9</v>
      </c>
      <c r="V126" s="23">
        <f t="shared" si="11"/>
        <v>4.736842105263158</v>
      </c>
      <c r="W126" s="18">
        <v>0</v>
      </c>
      <c r="X126" s="23">
        <f t="shared" si="12"/>
        <v>0</v>
      </c>
    </row>
    <row r="127" spans="1:24" ht="12.75">
      <c r="A127" s="2">
        <v>127</v>
      </c>
      <c r="B127" s="3" t="s">
        <v>18</v>
      </c>
      <c r="C127" s="18">
        <v>1208</v>
      </c>
      <c r="D127" s="18">
        <v>483</v>
      </c>
      <c r="E127" s="18">
        <v>443</v>
      </c>
      <c r="F127" s="18">
        <v>18</v>
      </c>
      <c r="G127" s="18">
        <v>40</v>
      </c>
      <c r="H127" s="18">
        <v>0</v>
      </c>
      <c r="I127" s="18">
        <v>0</v>
      </c>
      <c r="J127" s="18">
        <v>26</v>
      </c>
      <c r="K127" s="18">
        <v>3</v>
      </c>
      <c r="L127" s="18">
        <v>1013</v>
      </c>
      <c r="M127" s="18">
        <v>284</v>
      </c>
      <c r="N127" s="22">
        <f t="shared" si="15"/>
        <v>28.035538005923</v>
      </c>
      <c r="O127" s="18">
        <v>444</v>
      </c>
      <c r="P127" s="22">
        <f t="shared" si="8"/>
        <v>43.83020730503455</v>
      </c>
      <c r="Q127" s="18">
        <v>64</v>
      </c>
      <c r="R127" s="22">
        <f t="shared" si="9"/>
        <v>6.317867719644619</v>
      </c>
      <c r="S127" s="18">
        <v>123</v>
      </c>
      <c r="T127" s="22">
        <f t="shared" si="10"/>
        <v>12.142152023692004</v>
      </c>
      <c r="U127" s="18">
        <v>57</v>
      </c>
      <c r="V127" s="23">
        <f t="shared" si="11"/>
        <v>5.62685093780849</v>
      </c>
      <c r="W127" s="18">
        <v>41</v>
      </c>
      <c r="X127" s="23">
        <f t="shared" si="12"/>
        <v>4.047384007897334</v>
      </c>
    </row>
    <row r="128" spans="1:24" ht="12.75">
      <c r="A128" s="2">
        <v>90</v>
      </c>
      <c r="B128" s="3" t="s">
        <v>56</v>
      </c>
      <c r="C128" s="18">
        <v>70</v>
      </c>
      <c r="D128" s="18">
        <v>31</v>
      </c>
      <c r="E128" s="18">
        <v>40</v>
      </c>
      <c r="F128" s="18">
        <v>1</v>
      </c>
      <c r="G128" s="18">
        <v>1</v>
      </c>
      <c r="H128" s="18">
        <v>0</v>
      </c>
      <c r="I128" s="18">
        <v>0</v>
      </c>
      <c r="J128" s="18">
        <v>0</v>
      </c>
      <c r="K128" s="18">
        <v>0</v>
      </c>
      <c r="L128" s="18">
        <v>73</v>
      </c>
      <c r="M128" s="18">
        <v>17</v>
      </c>
      <c r="N128" s="22">
        <f t="shared" si="15"/>
        <v>23.28767123287671</v>
      </c>
      <c r="O128" s="18">
        <v>28</v>
      </c>
      <c r="P128" s="22">
        <f t="shared" si="8"/>
        <v>38.35616438356164</v>
      </c>
      <c r="Q128" s="18">
        <v>3</v>
      </c>
      <c r="R128" s="22">
        <f t="shared" si="9"/>
        <v>4.10958904109589</v>
      </c>
      <c r="S128" s="18">
        <v>10</v>
      </c>
      <c r="T128" s="22">
        <f t="shared" si="10"/>
        <v>13.698630136986301</v>
      </c>
      <c r="U128" s="18">
        <v>15</v>
      </c>
      <c r="V128" s="23">
        <f t="shared" si="11"/>
        <v>20.54794520547945</v>
      </c>
      <c r="W128" s="18">
        <v>0</v>
      </c>
      <c r="X128" s="23">
        <f t="shared" si="12"/>
        <v>0</v>
      </c>
    </row>
    <row r="129" spans="1:24" ht="12.75">
      <c r="A129" s="2">
        <v>91</v>
      </c>
      <c r="B129" s="3" t="s">
        <v>92</v>
      </c>
      <c r="C129" s="18">
        <v>97</v>
      </c>
      <c r="D129" s="18">
        <v>42</v>
      </c>
      <c r="E129" s="18">
        <v>27</v>
      </c>
      <c r="F129" s="18">
        <v>3</v>
      </c>
      <c r="G129" s="18">
        <v>5</v>
      </c>
      <c r="H129" s="18">
        <v>0</v>
      </c>
      <c r="I129" s="18">
        <v>3</v>
      </c>
      <c r="J129" s="18">
        <v>1</v>
      </c>
      <c r="K129" s="18">
        <v>1</v>
      </c>
      <c r="L129" s="18">
        <v>82</v>
      </c>
      <c r="M129" s="18">
        <v>20</v>
      </c>
      <c r="N129" s="22">
        <f t="shared" si="15"/>
        <v>24.390243902439025</v>
      </c>
      <c r="O129" s="18">
        <v>24</v>
      </c>
      <c r="P129" s="22">
        <f t="shared" si="8"/>
        <v>29.268292682926827</v>
      </c>
      <c r="Q129" s="18">
        <v>11</v>
      </c>
      <c r="R129" s="22">
        <f t="shared" si="9"/>
        <v>13.414634146341465</v>
      </c>
      <c r="S129" s="18">
        <v>12</v>
      </c>
      <c r="T129" s="22">
        <f t="shared" si="10"/>
        <v>14.634146341463413</v>
      </c>
      <c r="U129" s="18">
        <v>9</v>
      </c>
      <c r="V129" s="23">
        <f t="shared" si="11"/>
        <v>10.975609756097562</v>
      </c>
      <c r="W129" s="18">
        <v>6</v>
      </c>
      <c r="X129" s="23">
        <f t="shared" si="12"/>
        <v>7.317073170731707</v>
      </c>
    </row>
    <row r="130" spans="1:24" ht="12.75">
      <c r="A130" s="2">
        <v>92</v>
      </c>
      <c r="B130" s="3" t="s">
        <v>116</v>
      </c>
      <c r="C130" s="18">
        <v>591</v>
      </c>
      <c r="D130" s="18">
        <v>260</v>
      </c>
      <c r="E130" s="18">
        <v>134</v>
      </c>
      <c r="F130" s="18">
        <v>14</v>
      </c>
      <c r="G130" s="18">
        <v>13</v>
      </c>
      <c r="H130" s="18">
        <v>0</v>
      </c>
      <c r="I130" s="18">
        <v>2</v>
      </c>
      <c r="J130" s="18">
        <v>18</v>
      </c>
      <c r="K130" s="18">
        <v>21</v>
      </c>
      <c r="L130" s="18">
        <v>462</v>
      </c>
      <c r="M130" s="18">
        <v>182</v>
      </c>
      <c r="N130" s="22">
        <f t="shared" si="15"/>
        <v>39.39393939393939</v>
      </c>
      <c r="O130" s="18">
        <v>142</v>
      </c>
      <c r="P130" s="22">
        <f t="shared" si="8"/>
        <v>30.735930735930733</v>
      </c>
      <c r="Q130" s="18">
        <v>11</v>
      </c>
      <c r="R130" s="22">
        <f t="shared" si="9"/>
        <v>2.380952380952381</v>
      </c>
      <c r="S130" s="18">
        <v>44</v>
      </c>
      <c r="T130" s="22">
        <f t="shared" si="10"/>
        <v>9.523809523809524</v>
      </c>
      <c r="U130" s="18">
        <v>7</v>
      </c>
      <c r="V130" s="23">
        <f t="shared" si="11"/>
        <v>1.5151515151515151</v>
      </c>
      <c r="W130" s="18">
        <v>76</v>
      </c>
      <c r="X130" s="23">
        <f t="shared" si="12"/>
        <v>16.450216450216452</v>
      </c>
    </row>
    <row r="131" spans="1:24" ht="12.75">
      <c r="A131" s="2">
        <v>128</v>
      </c>
      <c r="B131" s="3" t="s">
        <v>66</v>
      </c>
      <c r="C131" s="18">
        <v>5815</v>
      </c>
      <c r="D131" s="18">
        <v>1815</v>
      </c>
      <c r="E131" s="18">
        <v>2863</v>
      </c>
      <c r="F131" s="18">
        <v>25</v>
      </c>
      <c r="G131" s="18">
        <v>141</v>
      </c>
      <c r="H131" s="18">
        <v>0</v>
      </c>
      <c r="I131" s="18">
        <v>4</v>
      </c>
      <c r="J131" s="18">
        <v>35</v>
      </c>
      <c r="K131" s="18">
        <v>148</v>
      </c>
      <c r="L131" s="18">
        <v>5031</v>
      </c>
      <c r="M131" s="18">
        <v>1400</v>
      </c>
      <c r="N131" s="22">
        <f t="shared" si="15"/>
        <v>27.8274696879348</v>
      </c>
      <c r="O131" s="18">
        <v>2744</v>
      </c>
      <c r="P131" s="22">
        <f>O131/L131*100</f>
        <v>54.54184058835222</v>
      </c>
      <c r="Q131" s="18">
        <v>179</v>
      </c>
      <c r="R131" s="22">
        <f t="shared" si="9"/>
        <v>3.557940767243093</v>
      </c>
      <c r="S131" s="18">
        <v>225</v>
      </c>
      <c r="T131" s="22">
        <f>S131/L131*100</f>
        <v>4.47227191413238</v>
      </c>
      <c r="U131" s="18">
        <v>209</v>
      </c>
      <c r="V131" s="23">
        <f t="shared" si="11"/>
        <v>4.1542436891274095</v>
      </c>
      <c r="W131" s="18">
        <v>274</v>
      </c>
      <c r="X131" s="23">
        <f>W131/L131*100</f>
        <v>5.446233353210098</v>
      </c>
    </row>
    <row r="132" spans="1:24" ht="12.75">
      <c r="A132" s="2">
        <v>93</v>
      </c>
      <c r="B132" s="3" t="s">
        <v>89</v>
      </c>
      <c r="C132" s="18">
        <v>455</v>
      </c>
      <c r="D132" s="18">
        <v>195</v>
      </c>
      <c r="E132" s="18">
        <v>214</v>
      </c>
      <c r="F132" s="18">
        <v>3</v>
      </c>
      <c r="G132" s="18">
        <v>26</v>
      </c>
      <c r="H132" s="18">
        <v>0</v>
      </c>
      <c r="I132" s="18">
        <v>3</v>
      </c>
      <c r="J132" s="18">
        <v>0</v>
      </c>
      <c r="K132" s="18">
        <v>2</v>
      </c>
      <c r="L132" s="18">
        <v>443</v>
      </c>
      <c r="M132" s="18">
        <v>182</v>
      </c>
      <c r="N132" s="22">
        <f t="shared" si="15"/>
        <v>41.08352144469526</v>
      </c>
      <c r="O132" s="18">
        <v>139</v>
      </c>
      <c r="P132" s="22">
        <f t="shared" si="8"/>
        <v>31.376975169300223</v>
      </c>
      <c r="Q132" s="18">
        <v>29</v>
      </c>
      <c r="R132" s="22">
        <f t="shared" si="9"/>
        <v>6.5462753950338595</v>
      </c>
      <c r="S132" s="18">
        <v>59</v>
      </c>
      <c r="T132" s="22">
        <f t="shared" si="10"/>
        <v>13.31828442437923</v>
      </c>
      <c r="U132" s="18">
        <v>23</v>
      </c>
      <c r="V132" s="23">
        <f t="shared" si="11"/>
        <v>5.191873589164786</v>
      </c>
      <c r="W132" s="18">
        <v>11</v>
      </c>
      <c r="X132" s="23">
        <f t="shared" si="12"/>
        <v>2.4830699774266365</v>
      </c>
    </row>
    <row r="133" spans="1:24" ht="12.75">
      <c r="A133" s="2">
        <v>94</v>
      </c>
      <c r="B133" s="3" t="s">
        <v>80</v>
      </c>
      <c r="C133" s="18">
        <v>552</v>
      </c>
      <c r="D133" s="18">
        <v>230</v>
      </c>
      <c r="E133" s="18">
        <v>283</v>
      </c>
      <c r="F133" s="18">
        <v>5</v>
      </c>
      <c r="G133" s="18">
        <v>20</v>
      </c>
      <c r="H133" s="18">
        <v>0</v>
      </c>
      <c r="I133" s="18">
        <v>0</v>
      </c>
      <c r="J133" s="18">
        <v>0</v>
      </c>
      <c r="K133" s="18">
        <v>14</v>
      </c>
      <c r="L133" s="18">
        <v>552</v>
      </c>
      <c r="M133" s="18">
        <v>229</v>
      </c>
      <c r="N133" s="22">
        <f t="shared" si="15"/>
        <v>41.48550724637681</v>
      </c>
      <c r="O133" s="18">
        <v>217</v>
      </c>
      <c r="P133" s="22">
        <f t="shared" si="8"/>
        <v>39.311594202898554</v>
      </c>
      <c r="Q133" s="18">
        <v>13</v>
      </c>
      <c r="R133" s="22">
        <f t="shared" si="9"/>
        <v>2.355072463768116</v>
      </c>
      <c r="S133" s="18">
        <v>60</v>
      </c>
      <c r="T133" s="22">
        <f t="shared" si="10"/>
        <v>10.869565217391305</v>
      </c>
      <c r="U133" s="18">
        <v>23</v>
      </c>
      <c r="V133" s="23">
        <f t="shared" si="11"/>
        <v>4.166666666666666</v>
      </c>
      <c r="W133" s="18">
        <v>10</v>
      </c>
      <c r="X133" s="23">
        <f t="shared" si="12"/>
        <v>1.8115942028985508</v>
      </c>
    </row>
    <row r="134" spans="1:24" ht="12.75">
      <c r="A134" s="2">
        <v>130</v>
      </c>
      <c r="B134" s="3" t="s">
        <v>96</v>
      </c>
      <c r="C134" s="18">
        <v>285</v>
      </c>
      <c r="D134" s="18">
        <v>100</v>
      </c>
      <c r="E134" s="18">
        <v>81</v>
      </c>
      <c r="F134" s="18">
        <v>3</v>
      </c>
      <c r="G134" s="18">
        <v>4</v>
      </c>
      <c r="H134" s="18">
        <v>0</v>
      </c>
      <c r="I134" s="18">
        <v>0</v>
      </c>
      <c r="J134" s="18">
        <v>1</v>
      </c>
      <c r="K134" s="18">
        <v>13</v>
      </c>
      <c r="L134" s="18">
        <v>202</v>
      </c>
      <c r="M134" s="18">
        <v>51</v>
      </c>
      <c r="N134" s="22">
        <f t="shared" si="15"/>
        <v>25.247524752475247</v>
      </c>
      <c r="O134" s="18">
        <v>62</v>
      </c>
      <c r="P134" s="22">
        <f t="shared" si="8"/>
        <v>30.693069306930692</v>
      </c>
      <c r="Q134" s="18">
        <v>10</v>
      </c>
      <c r="R134" s="22">
        <f t="shared" si="9"/>
        <v>4.9504950495049505</v>
      </c>
      <c r="S134" s="18">
        <v>61</v>
      </c>
      <c r="T134" s="22">
        <f t="shared" si="10"/>
        <v>30.198019801980198</v>
      </c>
      <c r="U134" s="18">
        <v>9</v>
      </c>
      <c r="V134" s="23">
        <f t="shared" si="11"/>
        <v>4.455445544554455</v>
      </c>
      <c r="W134" s="18">
        <v>9</v>
      </c>
      <c r="X134" s="23">
        <f t="shared" si="12"/>
        <v>4.455445544554455</v>
      </c>
    </row>
    <row r="135" spans="1:24" ht="12.75">
      <c r="A135" s="2">
        <v>207</v>
      </c>
      <c r="B135" s="3" t="s">
        <v>77</v>
      </c>
      <c r="C135" s="18">
        <v>60</v>
      </c>
      <c r="D135" s="18">
        <v>18</v>
      </c>
      <c r="E135" s="18">
        <v>35</v>
      </c>
      <c r="F135" s="18">
        <v>1</v>
      </c>
      <c r="G135" s="18">
        <v>0</v>
      </c>
      <c r="H135" s="18">
        <v>0</v>
      </c>
      <c r="I135" s="18">
        <v>0</v>
      </c>
      <c r="J135" s="18">
        <v>1</v>
      </c>
      <c r="K135" s="18">
        <v>0</v>
      </c>
      <c r="L135" s="18">
        <v>55</v>
      </c>
      <c r="M135" s="18">
        <v>6</v>
      </c>
      <c r="N135" s="22">
        <f t="shared" si="15"/>
        <v>10.909090909090908</v>
      </c>
      <c r="O135" s="18">
        <v>44</v>
      </c>
      <c r="P135" s="22">
        <f t="shared" si="8"/>
        <v>80</v>
      </c>
      <c r="Q135" s="18">
        <v>1</v>
      </c>
      <c r="R135" s="22">
        <f t="shared" si="9"/>
        <v>1.8181818181818181</v>
      </c>
      <c r="S135" s="18">
        <v>4</v>
      </c>
      <c r="T135" s="22">
        <f t="shared" si="10"/>
        <v>7.2727272727272725</v>
      </c>
      <c r="U135" s="18">
        <v>0</v>
      </c>
      <c r="V135" s="23">
        <f t="shared" si="11"/>
        <v>0</v>
      </c>
      <c r="W135" s="18">
        <v>0</v>
      </c>
      <c r="X135" s="23">
        <f t="shared" si="12"/>
        <v>0</v>
      </c>
    </row>
    <row r="136" spans="1:24" ht="12.75">
      <c r="A136" s="2">
        <v>95</v>
      </c>
      <c r="B136" s="3" t="s">
        <v>76</v>
      </c>
      <c r="C136" s="18">
        <v>154</v>
      </c>
      <c r="D136" s="18">
        <v>41</v>
      </c>
      <c r="E136" s="18">
        <v>58</v>
      </c>
      <c r="F136" s="18">
        <v>1</v>
      </c>
      <c r="G136" s="18">
        <v>8</v>
      </c>
      <c r="H136" s="18">
        <v>0</v>
      </c>
      <c r="I136" s="18">
        <v>0</v>
      </c>
      <c r="J136" s="18">
        <v>1</v>
      </c>
      <c r="K136" s="18">
        <v>0</v>
      </c>
      <c r="L136" s="18">
        <v>109</v>
      </c>
      <c r="M136" s="18">
        <v>32</v>
      </c>
      <c r="N136" s="22">
        <f t="shared" si="15"/>
        <v>29.357798165137616</v>
      </c>
      <c r="O136" s="18">
        <v>40</v>
      </c>
      <c r="P136" s="22">
        <f t="shared" si="8"/>
        <v>36.69724770642202</v>
      </c>
      <c r="Q136" s="18">
        <v>13</v>
      </c>
      <c r="R136" s="22">
        <f t="shared" si="9"/>
        <v>11.926605504587156</v>
      </c>
      <c r="S136" s="18">
        <v>5</v>
      </c>
      <c r="T136" s="22">
        <f t="shared" si="10"/>
        <v>4.587155963302752</v>
      </c>
      <c r="U136" s="18">
        <v>9</v>
      </c>
      <c r="V136" s="23">
        <f t="shared" si="11"/>
        <v>8.256880733944955</v>
      </c>
      <c r="W136" s="18">
        <v>10</v>
      </c>
      <c r="X136" s="23">
        <f t="shared" si="12"/>
        <v>9.174311926605505</v>
      </c>
    </row>
    <row r="137" spans="1:24" ht="12.75">
      <c r="A137" s="2">
        <v>131</v>
      </c>
      <c r="B137" s="3" t="s">
        <v>73</v>
      </c>
      <c r="C137" s="18">
        <v>923</v>
      </c>
      <c r="D137" s="18">
        <v>260</v>
      </c>
      <c r="E137" s="18">
        <v>499</v>
      </c>
      <c r="F137" s="18">
        <v>11</v>
      </c>
      <c r="G137" s="18">
        <v>20</v>
      </c>
      <c r="H137" s="18">
        <v>0</v>
      </c>
      <c r="I137" s="18">
        <v>0</v>
      </c>
      <c r="J137" s="18">
        <v>0</v>
      </c>
      <c r="K137" s="18">
        <v>42</v>
      </c>
      <c r="L137" s="18">
        <v>832</v>
      </c>
      <c r="M137" s="18">
        <v>213</v>
      </c>
      <c r="N137" s="22">
        <f t="shared" si="15"/>
        <v>25.600961538461537</v>
      </c>
      <c r="O137" s="18">
        <v>457</v>
      </c>
      <c r="P137" s="22">
        <f t="shared" si="8"/>
        <v>54.92788461538461</v>
      </c>
      <c r="Q137" s="18">
        <v>39</v>
      </c>
      <c r="R137" s="22">
        <f t="shared" si="9"/>
        <v>4.6875</v>
      </c>
      <c r="S137" s="18">
        <v>53</v>
      </c>
      <c r="T137" s="22">
        <f t="shared" si="10"/>
        <v>6.3701923076923075</v>
      </c>
      <c r="U137" s="18">
        <v>33</v>
      </c>
      <c r="V137" s="23">
        <f t="shared" si="11"/>
        <v>3.9663461538461537</v>
      </c>
      <c r="W137" s="18">
        <v>38</v>
      </c>
      <c r="X137" s="23">
        <f t="shared" si="12"/>
        <v>4.567307692307692</v>
      </c>
    </row>
    <row r="138" spans="1:24" ht="12.75">
      <c r="A138" s="2">
        <v>132</v>
      </c>
      <c r="B138" s="3" t="s">
        <v>103</v>
      </c>
      <c r="C138" s="18">
        <v>332</v>
      </c>
      <c r="D138" s="18">
        <v>99</v>
      </c>
      <c r="E138" s="18">
        <v>143</v>
      </c>
      <c r="F138" s="18">
        <v>3</v>
      </c>
      <c r="G138" s="18">
        <v>5</v>
      </c>
      <c r="H138" s="18">
        <v>0</v>
      </c>
      <c r="I138" s="18">
        <v>1</v>
      </c>
      <c r="J138" s="18">
        <v>3</v>
      </c>
      <c r="K138" s="18">
        <v>1</v>
      </c>
      <c r="L138" s="18">
        <v>255</v>
      </c>
      <c r="M138" s="18">
        <v>48</v>
      </c>
      <c r="N138" s="22">
        <f t="shared" si="15"/>
        <v>18.823529411764707</v>
      </c>
      <c r="O138" s="18">
        <v>124</v>
      </c>
      <c r="P138" s="22">
        <f>O138/L138*100</f>
        <v>48.627450980392155</v>
      </c>
      <c r="Q138" s="18">
        <v>15</v>
      </c>
      <c r="R138" s="22">
        <f>Q138/L138*100</f>
        <v>5.88235294117647</v>
      </c>
      <c r="S138" s="18">
        <v>46</v>
      </c>
      <c r="T138" s="22">
        <f>S138/L138*100</f>
        <v>18.03921568627451</v>
      </c>
      <c r="U138" s="18">
        <v>17</v>
      </c>
      <c r="V138" s="23">
        <f>U138/L138*100</f>
        <v>6.666666666666667</v>
      </c>
      <c r="W138" s="18">
        <v>5</v>
      </c>
      <c r="X138" s="23">
        <f>W138/L138*100</f>
        <v>1.9607843137254901</v>
      </c>
    </row>
    <row r="139" spans="1:24" ht="12.75">
      <c r="A139" s="2">
        <v>96</v>
      </c>
      <c r="B139" s="3" t="s">
        <v>78</v>
      </c>
      <c r="C139" s="18">
        <v>458</v>
      </c>
      <c r="D139" s="18">
        <v>229</v>
      </c>
      <c r="E139" s="18">
        <v>165</v>
      </c>
      <c r="F139" s="18">
        <v>7</v>
      </c>
      <c r="G139" s="18">
        <v>8</v>
      </c>
      <c r="H139" s="18">
        <v>0</v>
      </c>
      <c r="I139" s="18">
        <v>0</v>
      </c>
      <c r="J139" s="18">
        <v>1</v>
      </c>
      <c r="K139" s="18">
        <v>3</v>
      </c>
      <c r="L139" s="18">
        <v>413</v>
      </c>
      <c r="M139" s="18">
        <v>194</v>
      </c>
      <c r="N139" s="22">
        <f t="shared" si="15"/>
        <v>46.973365617433416</v>
      </c>
      <c r="O139" s="18">
        <v>105</v>
      </c>
      <c r="P139" s="22">
        <f>O139/L139*100</f>
        <v>25.423728813559322</v>
      </c>
      <c r="Q139" s="18">
        <v>17</v>
      </c>
      <c r="R139" s="22">
        <f>Q139/L139*100</f>
        <v>4.116222760290557</v>
      </c>
      <c r="S139" s="18">
        <v>59</v>
      </c>
      <c r="T139" s="22">
        <f>S139/L139*100</f>
        <v>14.285714285714285</v>
      </c>
      <c r="U139" s="18">
        <v>18</v>
      </c>
      <c r="V139" s="23">
        <f>U139/L139*100</f>
        <v>4.358353510895883</v>
      </c>
      <c r="W139" s="18">
        <v>20</v>
      </c>
      <c r="X139" s="23">
        <f>W139/L139*100</f>
        <v>4.842615012106537</v>
      </c>
    </row>
    <row r="140" spans="1:24" ht="12.75">
      <c r="A140" s="2">
        <v>97</v>
      </c>
      <c r="B140" s="3" t="s">
        <v>50</v>
      </c>
      <c r="C140" s="18">
        <v>307</v>
      </c>
      <c r="D140" s="18">
        <v>170</v>
      </c>
      <c r="E140" s="18">
        <v>107</v>
      </c>
      <c r="F140" s="18">
        <v>2</v>
      </c>
      <c r="G140" s="18">
        <v>13</v>
      </c>
      <c r="H140" s="18">
        <v>0</v>
      </c>
      <c r="I140" s="18">
        <v>3</v>
      </c>
      <c r="J140" s="18">
        <v>0</v>
      </c>
      <c r="K140" s="18">
        <v>6</v>
      </c>
      <c r="L140" s="18">
        <v>301</v>
      </c>
      <c r="M140" s="18">
        <v>162</v>
      </c>
      <c r="N140" s="22">
        <f t="shared" si="15"/>
        <v>53.820598006644516</v>
      </c>
      <c r="O140" s="18">
        <v>83</v>
      </c>
      <c r="P140" s="22">
        <f>O140/L140*100</f>
        <v>27.57475083056478</v>
      </c>
      <c r="Q140" s="18">
        <v>8</v>
      </c>
      <c r="R140" s="22">
        <f>Q140/L140*100</f>
        <v>2.6578073089700998</v>
      </c>
      <c r="S140" s="18">
        <v>36</v>
      </c>
      <c r="T140" s="22">
        <f>S140/L140*100</f>
        <v>11.960132890365449</v>
      </c>
      <c r="U140" s="18">
        <v>8</v>
      </c>
      <c r="V140" s="23">
        <f>U140/L140*100</f>
        <v>2.6578073089700998</v>
      </c>
      <c r="W140" s="18">
        <v>4</v>
      </c>
      <c r="X140" s="23">
        <f>W140/L140*100</f>
        <v>1.3289036544850499</v>
      </c>
    </row>
    <row r="141" spans="1:24" ht="12.75">
      <c r="A141" s="2">
        <v>98</v>
      </c>
      <c r="B141" s="3" t="s">
        <v>49</v>
      </c>
      <c r="C141" s="18">
        <v>1048</v>
      </c>
      <c r="D141" s="18">
        <v>326</v>
      </c>
      <c r="E141" s="18">
        <v>677</v>
      </c>
      <c r="F141" s="18">
        <v>10</v>
      </c>
      <c r="G141" s="18">
        <v>19</v>
      </c>
      <c r="H141" s="18">
        <v>0</v>
      </c>
      <c r="I141" s="18">
        <v>0</v>
      </c>
      <c r="J141" s="18">
        <v>3</v>
      </c>
      <c r="K141" s="18">
        <v>9</v>
      </c>
      <c r="L141" s="18">
        <v>1044</v>
      </c>
      <c r="M141" s="18">
        <v>315</v>
      </c>
      <c r="N141" s="22">
        <f t="shared" si="15"/>
        <v>30.17241379310345</v>
      </c>
      <c r="O141" s="18">
        <v>567</v>
      </c>
      <c r="P141" s="22">
        <f>O141/L141*100</f>
        <v>54.310344827586206</v>
      </c>
      <c r="Q141" s="18">
        <v>35</v>
      </c>
      <c r="R141" s="22">
        <f>Q141/L141*100</f>
        <v>3.3524904214559386</v>
      </c>
      <c r="S141" s="18">
        <v>71</v>
      </c>
      <c r="T141" s="22">
        <f>S141/L141*100</f>
        <v>6.800766283524904</v>
      </c>
      <c r="U141" s="18">
        <v>53</v>
      </c>
      <c r="V141" s="23">
        <f>U141/L141*100</f>
        <v>5.076628352490421</v>
      </c>
      <c r="W141" s="18">
        <v>3</v>
      </c>
      <c r="X141" s="23">
        <f>W141/L141*100</f>
        <v>0.28735632183908044</v>
      </c>
    </row>
    <row r="142" spans="1:24" ht="12.75">
      <c r="A142" s="18"/>
      <c r="B142" s="2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22"/>
      <c r="O142" s="18"/>
      <c r="P142" s="22"/>
      <c r="Q142" s="18"/>
      <c r="R142" s="22"/>
      <c r="S142" s="18"/>
      <c r="T142" s="22"/>
      <c r="U142" s="18"/>
      <c r="V142" s="23"/>
      <c r="W142" s="18"/>
      <c r="X142" s="23"/>
    </row>
    <row r="143" spans="1:24" ht="13.5">
      <c r="A143" s="24"/>
      <c r="B143" s="25" t="s">
        <v>155</v>
      </c>
      <c r="C143" s="26">
        <f aca="true" t="shared" si="16" ref="C143:K143">SUM(C10:C141)</f>
        <v>101738</v>
      </c>
      <c r="D143" s="26">
        <f t="shared" si="16"/>
        <v>35356</v>
      </c>
      <c r="E143" s="26">
        <f t="shared" si="16"/>
        <v>47872</v>
      </c>
      <c r="F143" s="26">
        <f t="shared" si="16"/>
        <v>1538</v>
      </c>
      <c r="G143" s="26">
        <f t="shared" si="16"/>
        <v>2202</v>
      </c>
      <c r="H143" s="26">
        <f t="shared" si="16"/>
        <v>3</v>
      </c>
      <c r="I143" s="26">
        <f t="shared" si="16"/>
        <v>246</v>
      </c>
      <c r="J143" s="26">
        <f t="shared" si="16"/>
        <v>742</v>
      </c>
      <c r="K143" s="26">
        <f t="shared" si="16"/>
        <v>1544</v>
      </c>
      <c r="L143" s="26">
        <f>SUM(L10:L142)</f>
        <v>89503</v>
      </c>
      <c r="M143" s="26">
        <f>SUM(M10:M141)</f>
        <v>28092</v>
      </c>
      <c r="N143" s="28">
        <f>(M143/L143)*100</f>
        <v>31.38665743047719</v>
      </c>
      <c r="O143" s="26">
        <f>SUM(O10:O141)</f>
        <v>42219</v>
      </c>
      <c r="P143" s="28">
        <f>(O143/L143)*100</f>
        <v>47.17048590550038</v>
      </c>
      <c r="Q143" s="26">
        <f>SUM(Q10:Q141)</f>
        <v>3627</v>
      </c>
      <c r="R143" s="27">
        <f>(Q143/L143)*100</f>
        <v>4.052378132576562</v>
      </c>
      <c r="S143" s="26">
        <f>SUM(S10:S141)</f>
        <v>8997</v>
      </c>
      <c r="T143" s="27">
        <f>(S143/L143)*100</f>
        <v>10.052177021999263</v>
      </c>
      <c r="U143" s="26">
        <f>SUM(U10:U141)</f>
        <v>3819</v>
      </c>
      <c r="V143" s="27">
        <f>(U143/L143)*100</f>
        <v>4.266896081695585</v>
      </c>
      <c r="W143" s="26">
        <f>SUM(W10:W141)</f>
        <v>2749</v>
      </c>
      <c r="X143" s="28">
        <f>(W143/L143)*100</f>
        <v>3.071405427751025</v>
      </c>
    </row>
    <row r="144" spans="1:24" ht="13.5">
      <c r="A144" s="24"/>
      <c r="B144" s="2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8"/>
      <c r="O144" s="26"/>
      <c r="P144" s="28"/>
      <c r="Q144" s="26"/>
      <c r="R144" s="27"/>
      <c r="S144" s="26"/>
      <c r="T144" s="27"/>
      <c r="U144" s="26"/>
      <c r="V144" s="27"/>
      <c r="W144" s="26"/>
      <c r="X144" s="28"/>
    </row>
    <row r="145" spans="1:24" ht="13.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21"/>
      <c r="M145" s="26"/>
      <c r="N145" s="28"/>
      <c r="O145" s="26"/>
      <c r="P145" s="28"/>
      <c r="Q145" s="26"/>
      <c r="R145" s="27"/>
      <c r="S145" s="26"/>
      <c r="T145" s="27"/>
      <c r="U145" s="26"/>
      <c r="V145" s="27"/>
      <c r="W145" s="26"/>
      <c r="X145" s="28"/>
    </row>
    <row r="146" spans="1:24" ht="13.5">
      <c r="A146" s="31" t="s">
        <v>156</v>
      </c>
      <c r="B146" s="32"/>
      <c r="C146" s="33"/>
      <c r="D146" s="33"/>
      <c r="E146" s="33"/>
      <c r="F146" s="33"/>
      <c r="G146" s="33"/>
      <c r="H146" s="33"/>
      <c r="I146" s="34"/>
      <c r="J146" s="35"/>
      <c r="K146" s="36"/>
      <c r="L146" s="37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13.5">
      <c r="A147" s="40" t="s">
        <v>168</v>
      </c>
      <c r="B147" s="41"/>
      <c r="C147" s="42"/>
      <c r="D147" s="42"/>
      <c r="E147" s="42"/>
      <c r="F147" s="42"/>
      <c r="G147" s="42"/>
      <c r="H147" s="42"/>
      <c r="I147" s="43"/>
      <c r="J147" s="44"/>
      <c r="K147" s="36"/>
      <c r="L147" s="37"/>
      <c r="M147" s="37"/>
      <c r="N147" s="37"/>
      <c r="O147" s="37"/>
      <c r="P147" s="38"/>
      <c r="Q147" s="39"/>
      <c r="R147" s="39"/>
      <c r="S147" s="30"/>
      <c r="T147" s="21"/>
      <c r="U147" s="21"/>
      <c r="V147" s="21"/>
      <c r="W147" s="21"/>
      <c r="X147" s="21"/>
    </row>
    <row r="148" spans="1:24" ht="13.5">
      <c r="A148" s="40" t="s">
        <v>157</v>
      </c>
      <c r="B148" s="41"/>
      <c r="C148" s="42"/>
      <c r="D148" s="42"/>
      <c r="E148" s="42"/>
      <c r="F148" s="42"/>
      <c r="G148" s="42"/>
      <c r="H148" s="42"/>
      <c r="I148" s="43"/>
      <c r="J148" s="44"/>
      <c r="K148" s="36"/>
      <c r="L148" s="37"/>
      <c r="M148" s="37"/>
      <c r="N148" s="37"/>
      <c r="O148" s="37"/>
      <c r="P148" s="38"/>
      <c r="Q148" s="39"/>
      <c r="R148" s="39"/>
      <c r="S148" s="30"/>
      <c r="T148" s="21"/>
      <c r="U148" s="21"/>
      <c r="V148" s="21"/>
      <c r="W148" s="21"/>
      <c r="X148" s="21"/>
    </row>
    <row r="149" spans="1:24" ht="13.5">
      <c r="A149" s="40" t="s">
        <v>158</v>
      </c>
      <c r="B149" s="41"/>
      <c r="C149" s="42"/>
      <c r="D149" s="42"/>
      <c r="E149" s="42"/>
      <c r="F149" s="42"/>
      <c r="G149" s="42"/>
      <c r="H149" s="42"/>
      <c r="I149" s="43"/>
      <c r="J149" s="44"/>
      <c r="K149" s="36"/>
      <c r="L149" s="37"/>
      <c r="M149" s="37"/>
      <c r="N149" s="37"/>
      <c r="O149" s="37"/>
      <c r="P149" s="38"/>
      <c r="Q149" s="39"/>
      <c r="R149" s="39"/>
      <c r="S149" s="30"/>
      <c r="T149" s="21"/>
      <c r="U149" s="21"/>
      <c r="V149" s="21"/>
      <c r="W149" s="21"/>
      <c r="X149" s="21"/>
    </row>
    <row r="150" spans="1:24" ht="13.5">
      <c r="A150" s="40" t="s">
        <v>159</v>
      </c>
      <c r="B150" s="41"/>
      <c r="C150" s="42"/>
      <c r="D150" s="42"/>
      <c r="E150" s="42"/>
      <c r="F150" s="42"/>
      <c r="G150" s="42"/>
      <c r="H150" s="42"/>
      <c r="I150" s="43"/>
      <c r="J150" s="44"/>
      <c r="K150" s="36"/>
      <c r="L150" s="37"/>
      <c r="M150" s="37"/>
      <c r="N150" s="37"/>
      <c r="O150" s="37"/>
      <c r="P150" s="38"/>
      <c r="Q150" s="39"/>
      <c r="R150" s="39"/>
      <c r="S150" s="30"/>
      <c r="T150" s="21"/>
      <c r="U150" s="21"/>
      <c r="V150" s="21"/>
      <c r="W150" s="21"/>
      <c r="X150" s="21"/>
    </row>
    <row r="151" spans="1:24" ht="13.5">
      <c r="A151" s="40" t="s">
        <v>160</v>
      </c>
      <c r="B151" s="41"/>
      <c r="C151" s="42"/>
      <c r="D151" s="42"/>
      <c r="E151" s="42"/>
      <c r="F151" s="42"/>
      <c r="G151" s="42"/>
      <c r="H151" s="42"/>
      <c r="I151" s="43"/>
      <c r="J151" s="44"/>
      <c r="K151" s="36"/>
      <c r="L151" s="37"/>
      <c r="M151" s="37"/>
      <c r="N151" s="37"/>
      <c r="O151" s="37"/>
      <c r="P151" s="38"/>
      <c r="Q151" s="39"/>
      <c r="R151" s="39"/>
      <c r="S151" s="30"/>
      <c r="T151" s="21"/>
      <c r="U151" s="21"/>
      <c r="V151" s="21"/>
      <c r="W151" s="21"/>
      <c r="X151" s="21"/>
    </row>
    <row r="152" spans="1:24" ht="12.75" customHeight="1">
      <c r="A152" s="40" t="s">
        <v>161</v>
      </c>
      <c r="B152" s="41"/>
      <c r="C152" s="42"/>
      <c r="D152" s="42"/>
      <c r="E152" s="42"/>
      <c r="F152" s="42"/>
      <c r="G152" s="42"/>
      <c r="H152" s="42"/>
      <c r="I152" s="43"/>
      <c r="J152" s="44"/>
      <c r="K152" s="36"/>
      <c r="L152" s="37"/>
      <c r="M152" s="37"/>
      <c r="N152" s="37"/>
      <c r="O152" s="37"/>
      <c r="P152" s="38"/>
      <c r="Q152" s="39"/>
      <c r="R152" s="39"/>
      <c r="S152" s="30"/>
      <c r="T152" s="21"/>
      <c r="U152" s="21"/>
      <c r="V152" s="21"/>
      <c r="W152" s="21"/>
      <c r="X152" s="21"/>
    </row>
    <row r="153" spans="1:24" ht="13.5">
      <c r="A153" s="40" t="s">
        <v>162</v>
      </c>
      <c r="B153" s="41"/>
      <c r="C153" s="42"/>
      <c r="D153" s="42"/>
      <c r="E153" s="42"/>
      <c r="F153" s="42"/>
      <c r="G153" s="42"/>
      <c r="H153" s="42"/>
      <c r="I153" s="43"/>
      <c r="J153" s="44"/>
      <c r="K153" s="36"/>
      <c r="L153" s="37"/>
      <c r="M153" s="37"/>
      <c r="N153" s="37"/>
      <c r="O153" s="37"/>
      <c r="P153" s="38"/>
      <c r="Q153" s="39"/>
      <c r="R153" s="39"/>
      <c r="S153" s="30"/>
      <c r="T153" s="21"/>
      <c r="U153" s="21"/>
      <c r="V153" s="21"/>
      <c r="W153" s="21"/>
      <c r="X153" s="21"/>
    </row>
    <row r="154" spans="1:24" ht="13.5">
      <c r="A154" s="45" t="s">
        <v>163</v>
      </c>
      <c r="B154" s="46"/>
      <c r="C154" s="47"/>
      <c r="D154" s="47"/>
      <c r="E154" s="47"/>
      <c r="F154" s="47"/>
      <c r="G154" s="47"/>
      <c r="H154" s="47"/>
      <c r="I154" s="48"/>
      <c r="J154" s="49"/>
      <c r="K154" s="36"/>
      <c r="L154" s="37"/>
      <c r="M154" s="37"/>
      <c r="N154" s="37"/>
      <c r="O154" s="37"/>
      <c r="P154" s="38"/>
      <c r="Q154" s="39"/>
      <c r="R154" s="39"/>
      <c r="S154" s="30"/>
      <c r="T154" s="21"/>
      <c r="U154" s="21"/>
      <c r="V154" s="21"/>
      <c r="W154" s="21"/>
      <c r="X154" s="21"/>
    </row>
    <row r="155" spans="1:24" ht="13.5">
      <c r="A155" s="50"/>
      <c r="B155" s="53"/>
      <c r="C155" s="4"/>
      <c r="D155" s="54"/>
      <c r="E155" s="52"/>
      <c r="F155" s="52"/>
      <c r="G155" s="52"/>
      <c r="H155" s="52"/>
      <c r="I155" s="52"/>
      <c r="J155" s="50"/>
      <c r="K155" s="53"/>
      <c r="L155" s="54"/>
      <c r="M155" s="37"/>
      <c r="N155" s="37"/>
      <c r="O155" s="37"/>
      <c r="P155" s="38"/>
      <c r="Q155" s="21"/>
      <c r="R155" s="39"/>
      <c r="S155" s="30"/>
      <c r="T155" s="21"/>
      <c r="U155" s="21"/>
      <c r="V155" s="21"/>
      <c r="W155" s="21"/>
      <c r="X155" s="21"/>
    </row>
    <row r="156" spans="1:24" ht="12.75">
      <c r="A156" s="30"/>
      <c r="B156" s="30"/>
      <c r="C156" s="4"/>
      <c r="D156" s="30"/>
      <c r="E156" s="30"/>
      <c r="F156" s="30"/>
      <c r="G156" s="30"/>
      <c r="H156" s="30"/>
      <c r="I156" s="30"/>
      <c r="J156" s="30"/>
      <c r="K156" s="30"/>
      <c r="L156" s="30"/>
      <c r="M156" s="54"/>
      <c r="N156" s="54"/>
      <c r="O156" s="54"/>
      <c r="P156" s="54"/>
      <c r="Q156" s="30"/>
      <c r="R156" s="30"/>
      <c r="S156" s="30"/>
      <c r="T156" s="21"/>
      <c r="U156" s="21"/>
      <c r="V156" s="21"/>
      <c r="W156" s="21"/>
      <c r="X156" s="21"/>
    </row>
    <row r="157" spans="1:24" ht="12.75">
      <c r="A157" s="30"/>
      <c r="B157" s="30"/>
      <c r="C157" s="4"/>
      <c r="D157" s="30"/>
      <c r="E157" s="30"/>
      <c r="F157" s="30"/>
      <c r="G157" s="30"/>
      <c r="H157" s="30"/>
      <c r="I157" s="30"/>
      <c r="J157" s="30"/>
      <c r="K157" s="30"/>
      <c r="L157" s="30"/>
      <c r="M157" s="2"/>
      <c r="N157" s="2"/>
      <c r="O157" s="2"/>
      <c r="P157" s="2"/>
      <c r="Q157" s="2"/>
      <c r="R157" s="30"/>
      <c r="S157" s="30"/>
      <c r="T157" s="30"/>
      <c r="U157" s="30"/>
      <c r="V157" s="30"/>
      <c r="W157" s="30"/>
      <c r="X157" s="30"/>
    </row>
    <row r="158" spans="1:24" ht="12.75">
      <c r="A158" s="30"/>
      <c r="B158" s="30"/>
      <c r="C158" s="4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s="67" customFormat="1" ht="12.75">
      <c r="A159" s="63"/>
      <c r="B159" s="63"/>
      <c r="C159" s="6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  <c r="S159" s="66"/>
      <c r="T159" s="66"/>
      <c r="U159" s="66"/>
      <c r="V159" s="66"/>
      <c r="W159" s="66"/>
      <c r="X159" s="66"/>
    </row>
    <row r="160" spans="1:24" s="67" customFormat="1" ht="12.75">
      <c r="A160" s="64"/>
      <c r="B160" s="68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6"/>
      <c r="S160" s="66"/>
      <c r="T160" s="66"/>
      <c r="U160" s="66"/>
      <c r="V160" s="66"/>
      <c r="W160" s="66"/>
      <c r="X160" s="66"/>
    </row>
    <row r="161" spans="1:24" s="67" customFormat="1" ht="12.75">
      <c r="A161" s="64"/>
      <c r="B161" s="68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6"/>
      <c r="S161" s="66"/>
      <c r="T161" s="66"/>
      <c r="U161" s="66"/>
      <c r="V161" s="66"/>
      <c r="W161" s="66"/>
      <c r="X161" s="66"/>
    </row>
    <row r="162" spans="1:24" s="67" customFormat="1" ht="13.5" customHeight="1">
      <c r="A162" s="64"/>
      <c r="B162" s="68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6"/>
      <c r="S162" s="66"/>
      <c r="T162" s="66"/>
      <c r="U162" s="66"/>
      <c r="V162" s="66"/>
      <c r="W162" s="66"/>
      <c r="X162" s="66"/>
    </row>
    <row r="163" spans="1:24" s="67" customFormat="1" ht="13.5" customHeight="1">
      <c r="A163" s="64"/>
      <c r="B163" s="68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6"/>
      <c r="S163" s="66"/>
      <c r="T163" s="66"/>
      <c r="U163" s="66"/>
      <c r="V163" s="66"/>
      <c r="W163" s="66"/>
      <c r="X163" s="66"/>
    </row>
    <row r="164" spans="1:24" s="67" customFormat="1" ht="13.5" customHeight="1">
      <c r="A164" s="64"/>
      <c r="B164" s="68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6"/>
      <c r="S164" s="66"/>
      <c r="T164" s="66"/>
      <c r="U164" s="66"/>
      <c r="V164" s="66"/>
      <c r="W164" s="66"/>
      <c r="X164" s="66"/>
    </row>
    <row r="165" spans="1:24" s="67" customFormat="1" ht="13.5" customHeight="1">
      <c r="A165" s="64"/>
      <c r="B165" s="68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6"/>
      <c r="S165" s="66"/>
      <c r="T165" s="66"/>
      <c r="U165" s="66"/>
      <c r="V165" s="66"/>
      <c r="W165" s="66"/>
      <c r="X165" s="66"/>
    </row>
    <row r="166" spans="2:25" s="67" customFormat="1" ht="13.5" customHeight="1">
      <c r="B166" s="69"/>
      <c r="C166" s="64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4"/>
      <c r="S166" s="66"/>
      <c r="T166" s="66"/>
      <c r="U166" s="66"/>
      <c r="V166" s="66"/>
      <c r="W166" s="66"/>
      <c r="X166" s="66"/>
      <c r="Y166" s="66"/>
    </row>
    <row r="167" spans="2:25" s="67" customFormat="1" ht="13.5" customHeight="1">
      <c r="B167" s="68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6"/>
      <c r="T167" s="66"/>
      <c r="U167" s="66"/>
      <c r="V167" s="66"/>
      <c r="W167" s="66"/>
      <c r="X167" s="66"/>
      <c r="Y167" s="66"/>
    </row>
    <row r="168" spans="2:25" s="67" customFormat="1" ht="12.75" customHeight="1">
      <c r="B168" s="68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6"/>
      <c r="T168" s="66"/>
      <c r="U168" s="66"/>
      <c r="V168" s="66"/>
      <c r="W168" s="66"/>
      <c r="X168" s="66"/>
      <c r="Y168" s="66"/>
    </row>
    <row r="169" spans="2:25" s="67" customFormat="1" ht="13.5" customHeight="1">
      <c r="B169" s="68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6"/>
      <c r="T169" s="66"/>
      <c r="U169" s="66"/>
      <c r="V169" s="66"/>
      <c r="W169" s="66"/>
      <c r="X169" s="66"/>
      <c r="Y169" s="66"/>
    </row>
    <row r="170" spans="2:25" ht="12.75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56"/>
      <c r="T170" s="56"/>
      <c r="U170" s="56"/>
      <c r="V170" s="56"/>
      <c r="W170" s="56"/>
      <c r="X170" s="56"/>
      <c r="Y170" s="56"/>
    </row>
    <row r="171" spans="2:25" ht="12.75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56"/>
      <c r="T171" s="56"/>
      <c r="U171" s="56"/>
      <c r="V171" s="56"/>
      <c r="W171" s="56"/>
      <c r="X171" s="56"/>
      <c r="Y171" s="56"/>
    </row>
    <row r="172" spans="2:25" ht="12.75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56"/>
      <c r="T172" s="56"/>
      <c r="U172" s="56"/>
      <c r="V172" s="56"/>
      <c r="W172" s="56"/>
      <c r="X172" s="56"/>
      <c r="Y172" s="56"/>
    </row>
    <row r="173" spans="2:25" ht="12.75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56"/>
      <c r="T173" s="56"/>
      <c r="U173" s="56"/>
      <c r="V173" s="56"/>
      <c r="W173" s="56"/>
      <c r="X173" s="56"/>
      <c r="Y173" s="56"/>
    </row>
    <row r="174" spans="2:25" ht="12.75"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56"/>
      <c r="T174" s="56"/>
      <c r="U174" s="56"/>
      <c r="V174" s="56"/>
      <c r="W174" s="56"/>
      <c r="X174" s="56"/>
      <c r="Y174" s="56"/>
    </row>
    <row r="175" spans="2:25" ht="12.75"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56"/>
      <c r="T175" s="56"/>
      <c r="U175" s="56"/>
      <c r="V175" s="56"/>
      <c r="W175" s="56"/>
      <c r="X175" s="56"/>
      <c r="Y175" s="56"/>
    </row>
    <row r="176" spans="2:25" ht="12.75"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6"/>
      <c r="T176" s="56"/>
      <c r="U176" s="56"/>
      <c r="V176" s="56"/>
      <c r="W176" s="56"/>
      <c r="X176" s="56"/>
      <c r="Y176" s="56"/>
    </row>
    <row r="177" spans="2:25" ht="12.75"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56"/>
      <c r="T177" s="56"/>
      <c r="U177" s="56"/>
      <c r="V177" s="56"/>
      <c r="W177" s="56"/>
      <c r="X177" s="56"/>
      <c r="Y177" s="56"/>
    </row>
    <row r="178" spans="2:25" ht="12.75"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6"/>
      <c r="T178" s="56"/>
      <c r="U178" s="56"/>
      <c r="V178" s="56"/>
      <c r="W178" s="56"/>
      <c r="X178" s="56"/>
      <c r="Y178" s="56"/>
    </row>
    <row r="179" spans="2:25" ht="12.75"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6"/>
      <c r="T179" s="56"/>
      <c r="U179" s="56"/>
      <c r="V179" s="56"/>
      <c r="W179" s="56"/>
      <c r="X179" s="56"/>
      <c r="Y179" s="56"/>
    </row>
    <row r="180" spans="2:25" ht="12.75"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56"/>
      <c r="T180" s="56"/>
      <c r="U180" s="56"/>
      <c r="V180" s="56"/>
      <c r="W180" s="56"/>
      <c r="X180" s="56"/>
      <c r="Y180" s="56"/>
    </row>
    <row r="181" spans="2:25" ht="12.75"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56"/>
      <c r="T181" s="56"/>
      <c r="U181" s="56"/>
      <c r="V181" s="56"/>
      <c r="W181" s="56"/>
      <c r="X181" s="56"/>
      <c r="Y181" s="56"/>
    </row>
    <row r="182" spans="2:25" ht="12.75"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56"/>
      <c r="T182" s="56"/>
      <c r="U182" s="56"/>
      <c r="V182" s="56"/>
      <c r="W182" s="56"/>
      <c r="X182" s="56"/>
      <c r="Y182" s="56"/>
    </row>
    <row r="183" spans="2:25" ht="12.75"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56"/>
      <c r="T183" s="56"/>
      <c r="U183" s="56"/>
      <c r="V183" s="56"/>
      <c r="W183" s="56"/>
      <c r="X183" s="56"/>
      <c r="Y183" s="56"/>
    </row>
    <row r="184" spans="2:25" ht="12.75"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56"/>
      <c r="T184" s="56"/>
      <c r="U184" s="56"/>
      <c r="V184" s="56"/>
      <c r="W184" s="56"/>
      <c r="X184" s="56"/>
      <c r="Y184" s="56"/>
    </row>
    <row r="185" spans="2:25" ht="12.75"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56"/>
      <c r="T185" s="56"/>
      <c r="U185" s="56"/>
      <c r="V185" s="56"/>
      <c r="W185" s="56"/>
      <c r="X185" s="56"/>
      <c r="Y185" s="56"/>
    </row>
    <row r="186" spans="2:25" ht="12.75"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56"/>
      <c r="T186" s="56"/>
      <c r="U186" s="56"/>
      <c r="V186" s="56"/>
      <c r="W186" s="56"/>
      <c r="X186" s="56"/>
      <c r="Y186" s="56"/>
    </row>
    <row r="187" spans="2:25" ht="12.75"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56"/>
      <c r="T187" s="56"/>
      <c r="U187" s="56"/>
      <c r="V187" s="56"/>
      <c r="W187" s="56"/>
      <c r="X187" s="56"/>
      <c r="Y187" s="56"/>
    </row>
    <row r="188" spans="2:25" ht="12.75"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6"/>
      <c r="T188" s="56"/>
      <c r="U188" s="56"/>
      <c r="V188" s="56"/>
      <c r="W188" s="56"/>
      <c r="X188" s="56"/>
      <c r="Y188" s="56"/>
    </row>
    <row r="189" spans="2:25" ht="12.75"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56"/>
      <c r="T189" s="56"/>
      <c r="U189" s="56"/>
      <c r="V189" s="56"/>
      <c r="W189" s="56"/>
      <c r="X189" s="56"/>
      <c r="Y189" s="56"/>
    </row>
    <row r="190" spans="2:25" ht="12.75"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56"/>
      <c r="T190" s="56"/>
      <c r="U190" s="56"/>
      <c r="V190" s="56"/>
      <c r="W190" s="56"/>
      <c r="X190" s="56"/>
      <c r="Y190" s="56"/>
    </row>
    <row r="191" spans="2:25" ht="12.75"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56"/>
      <c r="T191" s="56"/>
      <c r="U191" s="56"/>
      <c r="V191" s="56"/>
      <c r="W191" s="56"/>
      <c r="X191" s="56"/>
      <c r="Y191" s="56"/>
    </row>
    <row r="192" spans="2:25" ht="12.75"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56"/>
      <c r="T192" s="56"/>
      <c r="U192" s="56"/>
      <c r="V192" s="56"/>
      <c r="W192" s="56"/>
      <c r="X192" s="56"/>
      <c r="Y192" s="56"/>
    </row>
    <row r="193" spans="2:25" ht="12.75"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56"/>
      <c r="T193" s="56"/>
      <c r="U193" s="56"/>
      <c r="V193" s="56"/>
      <c r="W193" s="56"/>
      <c r="X193" s="56"/>
      <c r="Y193" s="56"/>
    </row>
    <row r="194" spans="2:25" ht="12.75"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56"/>
      <c r="T194" s="56"/>
      <c r="U194" s="56"/>
      <c r="V194" s="56"/>
      <c r="W194" s="56"/>
      <c r="X194" s="56"/>
      <c r="Y194" s="56"/>
    </row>
    <row r="195" spans="2:25" ht="12.75"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56"/>
      <c r="T195" s="56"/>
      <c r="U195" s="56"/>
      <c r="V195" s="56"/>
      <c r="W195" s="56"/>
      <c r="X195" s="56"/>
      <c r="Y195" s="56"/>
    </row>
    <row r="196" spans="2:25" ht="12.75"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56"/>
      <c r="T196" s="56"/>
      <c r="U196" s="56"/>
      <c r="V196" s="56"/>
      <c r="W196" s="56"/>
      <c r="X196" s="56"/>
      <c r="Y196" s="56"/>
    </row>
    <row r="197" spans="2:25" ht="12.75"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56"/>
      <c r="T197" s="56"/>
      <c r="U197" s="56"/>
      <c r="V197" s="56"/>
      <c r="W197" s="56"/>
      <c r="X197" s="56"/>
      <c r="Y197" s="56"/>
    </row>
    <row r="198" spans="2:25" ht="12.75"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56"/>
      <c r="T198" s="56"/>
      <c r="U198" s="56"/>
      <c r="V198" s="56"/>
      <c r="W198" s="56"/>
      <c r="X198" s="56"/>
      <c r="Y198" s="56"/>
    </row>
    <row r="199" spans="2:25" ht="12.75"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56"/>
      <c r="T199" s="56"/>
      <c r="U199" s="56"/>
      <c r="V199" s="56"/>
      <c r="W199" s="56"/>
      <c r="X199" s="56"/>
      <c r="Y199" s="56"/>
    </row>
    <row r="200" spans="2:25" ht="12.75"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56"/>
      <c r="T200" s="56"/>
      <c r="U200" s="56"/>
      <c r="V200" s="56"/>
      <c r="W200" s="56"/>
      <c r="X200" s="56"/>
      <c r="Y200" s="56"/>
    </row>
    <row r="201" spans="2:25" ht="12.75"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56"/>
      <c r="T201" s="56"/>
      <c r="U201" s="56"/>
      <c r="V201" s="56"/>
      <c r="W201" s="56"/>
      <c r="X201" s="56"/>
      <c r="Y201" s="56"/>
    </row>
    <row r="202" spans="2:25" ht="12.75"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56"/>
      <c r="T202" s="56"/>
      <c r="U202" s="56"/>
      <c r="V202" s="56"/>
      <c r="W202" s="56"/>
      <c r="X202" s="56"/>
      <c r="Y202" s="56"/>
    </row>
    <row r="203" spans="2:25" ht="12.75"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56"/>
      <c r="T203" s="56"/>
      <c r="U203" s="56"/>
      <c r="V203" s="56"/>
      <c r="W203" s="56"/>
      <c r="X203" s="56"/>
      <c r="Y203" s="56"/>
    </row>
    <row r="204" spans="2:25" ht="12.75"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56"/>
      <c r="T204" s="56"/>
      <c r="U204" s="56"/>
      <c r="V204" s="56"/>
      <c r="W204" s="56"/>
      <c r="X204" s="56"/>
      <c r="Y204" s="56"/>
    </row>
    <row r="205" spans="2:25" ht="12.75"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56"/>
      <c r="T205" s="56"/>
      <c r="U205" s="56"/>
      <c r="V205" s="56"/>
      <c r="W205" s="56"/>
      <c r="X205" s="56"/>
      <c r="Y205" s="56"/>
    </row>
    <row r="206" spans="2:25" ht="12.75"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56"/>
      <c r="T206" s="56"/>
      <c r="U206" s="56"/>
      <c r="V206" s="56"/>
      <c r="W206" s="56"/>
      <c r="X206" s="56"/>
      <c r="Y206" s="56"/>
    </row>
    <row r="207" spans="2:25" ht="12.75"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56"/>
      <c r="T207" s="56"/>
      <c r="U207" s="56"/>
      <c r="V207" s="56"/>
      <c r="W207" s="56"/>
      <c r="X207" s="56"/>
      <c r="Y207" s="56"/>
    </row>
    <row r="208" spans="2:25" ht="12.75"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56"/>
      <c r="T208" s="56"/>
      <c r="U208" s="56"/>
      <c r="V208" s="56"/>
      <c r="W208" s="56"/>
      <c r="X208" s="56"/>
      <c r="Y208" s="56"/>
    </row>
    <row r="209" spans="2:25" ht="12.75"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6"/>
      <c r="T209" s="56"/>
      <c r="U209" s="56"/>
      <c r="V209" s="56"/>
      <c r="W209" s="56"/>
      <c r="X209" s="56"/>
      <c r="Y209" s="56"/>
    </row>
    <row r="210" spans="2:25" ht="12.75"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6"/>
      <c r="T210" s="56"/>
      <c r="U210" s="56"/>
      <c r="V210" s="56"/>
      <c r="W210" s="56"/>
      <c r="X210" s="56"/>
      <c r="Y210" s="56"/>
    </row>
    <row r="211" spans="2:25" ht="12.75"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6"/>
      <c r="T211" s="56"/>
      <c r="U211" s="56"/>
      <c r="V211" s="56"/>
      <c r="W211" s="56"/>
      <c r="X211" s="56"/>
      <c r="Y211" s="56"/>
    </row>
    <row r="212" spans="2:25" ht="12.75"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56"/>
      <c r="T212" s="56"/>
      <c r="U212" s="56"/>
      <c r="V212" s="56"/>
      <c r="W212" s="56"/>
      <c r="X212" s="56"/>
      <c r="Y212" s="56"/>
    </row>
    <row r="213" spans="2:25" ht="12.75"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56"/>
      <c r="T213" s="56"/>
      <c r="U213" s="56"/>
      <c r="V213" s="56"/>
      <c r="W213" s="56"/>
      <c r="X213" s="56"/>
      <c r="Y213" s="56"/>
    </row>
    <row r="214" spans="2:25" ht="12.75"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56"/>
      <c r="T214" s="56"/>
      <c r="U214" s="56"/>
      <c r="V214" s="56"/>
      <c r="W214" s="56"/>
      <c r="X214" s="56"/>
      <c r="Y214" s="56"/>
    </row>
    <row r="215" spans="2:25" ht="12.75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56"/>
      <c r="T215" s="56"/>
      <c r="U215" s="56"/>
      <c r="V215" s="56"/>
      <c r="W215" s="56"/>
      <c r="X215" s="56"/>
      <c r="Y215" s="56"/>
    </row>
    <row r="216" spans="2:25" ht="12.75"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56"/>
      <c r="T216" s="56"/>
      <c r="U216" s="56"/>
      <c r="V216" s="56"/>
      <c r="W216" s="56"/>
      <c r="X216" s="56"/>
      <c r="Y216" s="56"/>
    </row>
    <row r="217" spans="2:25" ht="12.75"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56"/>
      <c r="T217" s="56"/>
      <c r="U217" s="56"/>
      <c r="V217" s="56"/>
      <c r="W217" s="56"/>
      <c r="X217" s="56"/>
      <c r="Y217" s="56"/>
    </row>
    <row r="218" spans="2:25" ht="12.75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56"/>
      <c r="T218" s="56"/>
      <c r="U218" s="56"/>
      <c r="V218" s="56"/>
      <c r="W218" s="56"/>
      <c r="X218" s="56"/>
      <c r="Y218" s="56"/>
    </row>
    <row r="219" spans="2:25" ht="12.75"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56"/>
      <c r="T219" s="56"/>
      <c r="U219" s="56"/>
      <c r="V219" s="56"/>
      <c r="W219" s="56"/>
      <c r="X219" s="56"/>
      <c r="Y219" s="56"/>
    </row>
    <row r="220" spans="2:25" ht="12.75"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6"/>
      <c r="T220" s="56"/>
      <c r="U220" s="56"/>
      <c r="V220" s="56"/>
      <c r="W220" s="56"/>
      <c r="X220" s="56"/>
      <c r="Y220" s="56"/>
    </row>
    <row r="221" spans="2:25" ht="12.75"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56"/>
      <c r="T221" s="56"/>
      <c r="U221" s="56"/>
      <c r="V221" s="56"/>
      <c r="W221" s="56"/>
      <c r="X221" s="56"/>
      <c r="Y221" s="56"/>
    </row>
    <row r="222" spans="2:25" ht="12.75"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56"/>
      <c r="T222" s="56"/>
      <c r="U222" s="56"/>
      <c r="V222" s="56"/>
      <c r="W222" s="56"/>
      <c r="X222" s="56"/>
      <c r="Y222" s="56"/>
    </row>
    <row r="223" spans="2:25" ht="12.75"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56"/>
      <c r="T223" s="56"/>
      <c r="U223" s="56"/>
      <c r="V223" s="56"/>
      <c r="W223" s="56"/>
      <c r="X223" s="56"/>
      <c r="Y223" s="56"/>
    </row>
    <row r="224" spans="2:25" ht="12.75"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56"/>
      <c r="T224" s="56"/>
      <c r="U224" s="56"/>
      <c r="V224" s="56"/>
      <c r="W224" s="56"/>
      <c r="X224" s="56"/>
      <c r="Y224" s="56"/>
    </row>
    <row r="225" spans="2:25" ht="12.75"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56"/>
      <c r="T225" s="56"/>
      <c r="U225" s="56"/>
      <c r="V225" s="56"/>
      <c r="W225" s="56"/>
      <c r="X225" s="56"/>
      <c r="Y225" s="56"/>
    </row>
    <row r="226" spans="2:25" ht="12.75"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56"/>
      <c r="T226" s="56"/>
      <c r="U226" s="56"/>
      <c r="V226" s="56"/>
      <c r="W226" s="56"/>
      <c r="X226" s="56"/>
      <c r="Y226" s="56"/>
    </row>
    <row r="227" spans="2:25" ht="12.75"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56"/>
      <c r="T227" s="56"/>
      <c r="U227" s="56"/>
      <c r="V227" s="56"/>
      <c r="W227" s="56"/>
      <c r="X227" s="56"/>
      <c r="Y227" s="56"/>
    </row>
    <row r="228" spans="2:25" ht="12.75"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6"/>
      <c r="T228" s="56"/>
      <c r="U228" s="56"/>
      <c r="V228" s="56"/>
      <c r="W228" s="56"/>
      <c r="X228" s="56"/>
      <c r="Y228" s="56"/>
    </row>
    <row r="229" spans="2:25" ht="12.75"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56"/>
      <c r="T229" s="56"/>
      <c r="U229" s="56"/>
      <c r="V229" s="56"/>
      <c r="W229" s="56"/>
      <c r="X229" s="56"/>
      <c r="Y229" s="56"/>
    </row>
    <row r="230" spans="2:25" ht="12.75"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56"/>
      <c r="T230" s="56"/>
      <c r="U230" s="56"/>
      <c r="V230" s="56"/>
      <c r="W230" s="56"/>
      <c r="X230" s="56"/>
      <c r="Y230" s="56"/>
    </row>
    <row r="231" spans="2:25" ht="12.75"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56"/>
      <c r="T231" s="56"/>
      <c r="U231" s="56"/>
      <c r="V231" s="56"/>
      <c r="W231" s="56"/>
      <c r="X231" s="56"/>
      <c r="Y231" s="56"/>
    </row>
    <row r="232" spans="2:25" ht="12.75"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56"/>
      <c r="T232" s="56"/>
      <c r="U232" s="56"/>
      <c r="V232" s="56"/>
      <c r="W232" s="56"/>
      <c r="X232" s="56"/>
      <c r="Y232" s="56"/>
    </row>
    <row r="233" spans="2:25" ht="12.75"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56"/>
      <c r="T233" s="56"/>
      <c r="U233" s="56"/>
      <c r="V233" s="56"/>
      <c r="W233" s="56"/>
      <c r="X233" s="56"/>
      <c r="Y233" s="56"/>
    </row>
    <row r="234" spans="2:25" ht="12.75"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56"/>
      <c r="T234" s="56"/>
      <c r="U234" s="56"/>
      <c r="V234" s="56"/>
      <c r="W234" s="56"/>
      <c r="X234" s="56"/>
      <c r="Y234" s="56"/>
    </row>
    <row r="235" spans="2:25" ht="12.75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56"/>
      <c r="T235" s="56"/>
      <c r="U235" s="56"/>
      <c r="V235" s="56"/>
      <c r="W235" s="56"/>
      <c r="X235" s="56"/>
      <c r="Y235" s="56"/>
    </row>
    <row r="236" spans="2:25" ht="12.75"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22"/>
      <c r="T236" s="18"/>
      <c r="U236" s="22"/>
      <c r="V236" s="18"/>
      <c r="W236" s="23"/>
      <c r="X236" s="18"/>
      <c r="Y236" s="23"/>
    </row>
    <row r="237" spans="2:25" ht="12.75"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22"/>
      <c r="T237" s="18"/>
      <c r="U237" s="22"/>
      <c r="V237" s="18"/>
      <c r="W237" s="23"/>
      <c r="X237" s="18"/>
      <c r="Y237" s="23"/>
    </row>
    <row r="238" spans="2:25" ht="12.75"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22"/>
      <c r="T238" s="18"/>
      <c r="U238" s="22"/>
      <c r="V238" s="18"/>
      <c r="W238" s="23"/>
      <c r="X238" s="18"/>
      <c r="Y238" s="23"/>
    </row>
    <row r="239" spans="2:25" ht="12.75"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22"/>
      <c r="T239" s="18"/>
      <c r="U239" s="22"/>
      <c r="V239" s="18"/>
      <c r="W239" s="23"/>
      <c r="X239" s="18"/>
      <c r="Y239" s="23"/>
    </row>
    <row r="240" spans="2:25" ht="12.75"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22"/>
      <c r="T240" s="18"/>
      <c r="U240" s="22"/>
      <c r="V240" s="18"/>
      <c r="W240" s="23"/>
      <c r="X240" s="18"/>
      <c r="Y240" s="23"/>
    </row>
    <row r="241" spans="2:25" ht="12.75"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22"/>
      <c r="T241" s="18"/>
      <c r="U241" s="22"/>
      <c r="V241" s="18"/>
      <c r="W241" s="23"/>
      <c r="X241" s="18"/>
      <c r="Y241" s="23"/>
    </row>
    <row r="242" spans="2:25" ht="12.75"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22"/>
      <c r="T242" s="18"/>
      <c r="U242" s="22"/>
      <c r="V242" s="18"/>
      <c r="W242" s="23"/>
      <c r="X242" s="18"/>
      <c r="Y242" s="23"/>
    </row>
    <row r="243" spans="2:25" ht="12.75"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22"/>
      <c r="T243" s="18"/>
      <c r="U243" s="22"/>
      <c r="V243" s="18"/>
      <c r="W243" s="23"/>
      <c r="X243" s="18"/>
      <c r="Y243" s="23"/>
    </row>
    <row r="244" spans="2:25" ht="12.75"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22"/>
      <c r="T244" s="18"/>
      <c r="U244" s="22"/>
      <c r="V244" s="18"/>
      <c r="W244" s="23"/>
      <c r="X244" s="18"/>
      <c r="Y244" s="23"/>
    </row>
    <row r="245" spans="2:25" ht="12.75"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22"/>
      <c r="T245" s="18"/>
      <c r="U245" s="22"/>
      <c r="V245" s="18"/>
      <c r="W245" s="23"/>
      <c r="X245" s="18"/>
      <c r="Y245" s="23"/>
    </row>
    <row r="246" spans="2:25" ht="12.75"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22"/>
      <c r="T246" s="18"/>
      <c r="U246" s="22"/>
      <c r="V246" s="18"/>
      <c r="W246" s="23"/>
      <c r="X246" s="18"/>
      <c r="Y246" s="23"/>
    </row>
    <row r="247" spans="2:25" ht="12.75"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22"/>
      <c r="T247" s="18"/>
      <c r="U247" s="22"/>
      <c r="V247" s="18"/>
      <c r="W247" s="23"/>
      <c r="X247" s="18"/>
      <c r="Y247" s="23"/>
    </row>
    <row r="248" spans="2:25" ht="12.75"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22"/>
      <c r="T248" s="18"/>
      <c r="U248" s="22"/>
      <c r="V248" s="18"/>
      <c r="W248" s="23"/>
      <c r="X248" s="18"/>
      <c r="Y248" s="23"/>
    </row>
    <row r="249" spans="2:25" ht="12.75"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22"/>
      <c r="T249" s="18"/>
      <c r="U249" s="22"/>
      <c r="V249" s="18"/>
      <c r="W249" s="23"/>
      <c r="X249" s="18"/>
      <c r="Y249" s="23"/>
    </row>
    <row r="250" spans="2:25" ht="12.75"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22"/>
      <c r="T250" s="18"/>
      <c r="U250" s="22"/>
      <c r="V250" s="18"/>
      <c r="W250" s="23"/>
      <c r="X250" s="18"/>
      <c r="Y250" s="23"/>
    </row>
    <row r="251" spans="2:25" ht="12.75"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22"/>
      <c r="T251" s="18"/>
      <c r="U251" s="22"/>
      <c r="V251" s="18"/>
      <c r="W251" s="23"/>
      <c r="X251" s="18"/>
      <c r="Y251" s="23"/>
    </row>
    <row r="252" spans="2:25" ht="12.75"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22"/>
      <c r="T252" s="18"/>
      <c r="U252" s="22"/>
      <c r="V252" s="18"/>
      <c r="W252" s="23"/>
      <c r="X252" s="18"/>
      <c r="Y252" s="23"/>
    </row>
    <row r="253" spans="2:25" ht="12.75"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22"/>
      <c r="T253" s="18"/>
      <c r="U253" s="22"/>
      <c r="V253" s="18"/>
      <c r="W253" s="23"/>
      <c r="X253" s="18"/>
      <c r="Y253" s="23"/>
    </row>
    <row r="254" spans="2:25" ht="12.75"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22"/>
      <c r="T254" s="18"/>
      <c r="U254" s="22"/>
      <c r="V254" s="18"/>
      <c r="W254" s="23"/>
      <c r="X254" s="18"/>
      <c r="Y254" s="23"/>
    </row>
    <row r="255" spans="2:25" ht="12.75"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22"/>
      <c r="T255" s="18"/>
      <c r="U255" s="22"/>
      <c r="V255" s="18"/>
      <c r="W255" s="23"/>
      <c r="X255" s="18"/>
      <c r="Y255" s="23"/>
    </row>
    <row r="256" spans="2:25" ht="12.75"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22"/>
      <c r="T256" s="18"/>
      <c r="U256" s="22"/>
      <c r="V256" s="18"/>
      <c r="W256" s="23"/>
      <c r="X256" s="18"/>
      <c r="Y256" s="23"/>
    </row>
    <row r="257" spans="2:25" ht="12.75"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22"/>
      <c r="T257" s="18"/>
      <c r="U257" s="22"/>
      <c r="V257" s="18"/>
      <c r="W257" s="23"/>
      <c r="X257" s="18"/>
      <c r="Y257" s="23"/>
    </row>
    <row r="258" spans="2:25" ht="12.75"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22"/>
      <c r="T258" s="18"/>
      <c r="U258" s="22"/>
      <c r="V258" s="18"/>
      <c r="W258" s="23"/>
      <c r="X258" s="18"/>
      <c r="Y258" s="23"/>
    </row>
    <row r="259" spans="2:25" ht="12.75"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22"/>
      <c r="T259" s="18"/>
      <c r="U259" s="22"/>
      <c r="V259" s="18"/>
      <c r="W259" s="23"/>
      <c r="X259" s="18"/>
      <c r="Y259" s="23"/>
    </row>
    <row r="260" spans="2:25" ht="12.75"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22"/>
      <c r="T260" s="18"/>
      <c r="U260" s="22"/>
      <c r="V260" s="18"/>
      <c r="W260" s="23"/>
      <c r="X260" s="18"/>
      <c r="Y260" s="23"/>
    </row>
    <row r="261" spans="2:25" ht="12.75"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22"/>
      <c r="T261" s="18"/>
      <c r="U261" s="22"/>
      <c r="V261" s="18"/>
      <c r="W261" s="23"/>
      <c r="X261" s="18"/>
      <c r="Y261" s="23"/>
    </row>
    <row r="262" spans="2:25" ht="12.75"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22"/>
      <c r="T262" s="18"/>
      <c r="U262" s="22"/>
      <c r="V262" s="18"/>
      <c r="W262" s="23"/>
      <c r="X262" s="18"/>
      <c r="Y262" s="23"/>
    </row>
    <row r="263" spans="2:25" ht="12.75"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22"/>
      <c r="T263" s="18"/>
      <c r="U263" s="22"/>
      <c r="V263" s="18"/>
      <c r="W263" s="23"/>
      <c r="X263" s="18"/>
      <c r="Y263" s="23"/>
    </row>
    <row r="264" spans="2:25" ht="12.75"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22"/>
      <c r="T264" s="18"/>
      <c r="U264" s="22"/>
      <c r="V264" s="18"/>
      <c r="W264" s="23"/>
      <c r="X264" s="18"/>
      <c r="Y264" s="23"/>
    </row>
    <row r="265" spans="2:25" ht="12.75"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22"/>
      <c r="T265" s="18"/>
      <c r="U265" s="22"/>
      <c r="V265" s="18"/>
      <c r="W265" s="23"/>
      <c r="X265" s="18"/>
      <c r="Y265" s="23"/>
    </row>
    <row r="266" spans="2:25" ht="12.75"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22"/>
      <c r="T266" s="18"/>
      <c r="U266" s="22"/>
      <c r="V266" s="18"/>
      <c r="W266" s="23"/>
      <c r="X266" s="18"/>
      <c r="Y266" s="23"/>
    </row>
    <row r="267" spans="2:25" ht="12.75"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22"/>
      <c r="T267" s="18"/>
      <c r="U267" s="22"/>
      <c r="V267" s="18"/>
      <c r="W267" s="23"/>
      <c r="X267" s="18"/>
      <c r="Y267" s="23"/>
    </row>
    <row r="268" spans="2:25" ht="12.75"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22"/>
      <c r="T268" s="18"/>
      <c r="U268" s="22"/>
      <c r="V268" s="18"/>
      <c r="W268" s="23"/>
      <c r="X268" s="18"/>
      <c r="Y268" s="23"/>
    </row>
    <row r="269" spans="2:25" ht="12.75"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22"/>
      <c r="T269" s="18"/>
      <c r="U269" s="22"/>
      <c r="V269" s="18"/>
      <c r="W269" s="23"/>
      <c r="X269" s="18"/>
      <c r="Y269" s="23"/>
    </row>
    <row r="270" spans="2:25" ht="12.75"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22"/>
      <c r="T270" s="18"/>
      <c r="U270" s="22"/>
      <c r="V270" s="18"/>
      <c r="W270" s="23"/>
      <c r="X270" s="18"/>
      <c r="Y270" s="23"/>
    </row>
    <row r="271" spans="2:25" ht="12.75"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22"/>
      <c r="T271" s="18"/>
      <c r="U271" s="22"/>
      <c r="V271" s="18"/>
      <c r="W271" s="23"/>
      <c r="X271" s="18"/>
      <c r="Y271" s="23"/>
    </row>
    <row r="272" spans="2:25" ht="12.75"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22"/>
      <c r="T272" s="18"/>
      <c r="U272" s="22"/>
      <c r="V272" s="18"/>
      <c r="W272" s="23"/>
      <c r="X272" s="18"/>
      <c r="Y272" s="23"/>
    </row>
    <row r="273" spans="2:25" ht="12.75"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22"/>
      <c r="T273" s="18"/>
      <c r="U273" s="22"/>
      <c r="V273" s="18"/>
      <c r="W273" s="23"/>
      <c r="X273" s="18"/>
      <c r="Y273" s="23"/>
    </row>
    <row r="274" spans="2:25" ht="12.75"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22"/>
      <c r="T274" s="18"/>
      <c r="U274" s="22"/>
      <c r="V274" s="18"/>
      <c r="W274" s="23"/>
      <c r="X274" s="18"/>
      <c r="Y274" s="23"/>
    </row>
    <row r="275" spans="2:25" ht="12.75"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22"/>
      <c r="T275" s="18"/>
      <c r="U275" s="22"/>
      <c r="V275" s="18"/>
      <c r="W275" s="23"/>
      <c r="X275" s="18"/>
      <c r="Y275" s="23"/>
    </row>
    <row r="276" spans="2:25" ht="12.75"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22"/>
      <c r="T276" s="18"/>
      <c r="U276" s="22"/>
      <c r="V276" s="18"/>
      <c r="W276" s="23"/>
      <c r="X276" s="18"/>
      <c r="Y276" s="23"/>
    </row>
    <row r="277" spans="2:25" ht="12.75"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22"/>
      <c r="T277" s="18"/>
      <c r="U277" s="22"/>
      <c r="V277" s="18"/>
      <c r="W277" s="23"/>
      <c r="X277" s="18"/>
      <c r="Y277" s="23"/>
    </row>
    <row r="278" spans="2:25" ht="12.75"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22"/>
      <c r="T278" s="18"/>
      <c r="U278" s="22"/>
      <c r="V278" s="18"/>
      <c r="W278" s="23"/>
      <c r="X278" s="18"/>
      <c r="Y278" s="23"/>
    </row>
    <row r="279" spans="2:25" ht="12.75"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22"/>
      <c r="T279" s="18"/>
      <c r="U279" s="22"/>
      <c r="V279" s="18"/>
      <c r="W279" s="23"/>
      <c r="X279" s="18"/>
      <c r="Y279" s="23"/>
    </row>
    <row r="280" spans="2:25" ht="12.75"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22"/>
      <c r="T280" s="18"/>
      <c r="U280" s="22"/>
      <c r="V280" s="18"/>
      <c r="W280" s="23"/>
      <c r="X280" s="18"/>
      <c r="Y280" s="23"/>
    </row>
    <row r="281" spans="2:25" ht="12.75"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22"/>
      <c r="T281" s="18"/>
      <c r="U281" s="22"/>
      <c r="V281" s="18"/>
      <c r="W281" s="23"/>
      <c r="X281" s="18"/>
      <c r="Y281" s="23"/>
    </row>
    <row r="282" spans="2:25" ht="12.75"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22"/>
      <c r="T282" s="18"/>
      <c r="U282" s="22"/>
      <c r="V282" s="18"/>
      <c r="W282" s="23"/>
      <c r="X282" s="18"/>
      <c r="Y282" s="23"/>
    </row>
    <row r="283" spans="2:25" ht="12.75"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22"/>
      <c r="T283" s="18"/>
      <c r="U283" s="22"/>
      <c r="V283" s="18"/>
      <c r="W283" s="23"/>
      <c r="X283" s="18"/>
      <c r="Y283" s="23"/>
    </row>
    <row r="284" spans="2:25" ht="12.75"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22"/>
      <c r="T284" s="18"/>
      <c r="U284" s="22"/>
      <c r="V284" s="18"/>
      <c r="W284" s="23"/>
      <c r="X284" s="18"/>
      <c r="Y284" s="23"/>
    </row>
    <row r="285" spans="2:25" ht="12.75"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22"/>
      <c r="T285" s="18"/>
      <c r="U285" s="22"/>
      <c r="V285" s="18"/>
      <c r="W285" s="23"/>
      <c r="X285" s="18"/>
      <c r="Y285" s="23"/>
    </row>
    <row r="286" spans="2:25" ht="12.75"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22"/>
      <c r="T286" s="18"/>
      <c r="U286" s="22"/>
      <c r="V286" s="18"/>
      <c r="W286" s="23"/>
      <c r="X286" s="18"/>
      <c r="Y286" s="23"/>
    </row>
    <row r="287" spans="2:25" ht="12.75"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22"/>
      <c r="T287" s="18"/>
      <c r="U287" s="22"/>
      <c r="V287" s="18"/>
      <c r="W287" s="23"/>
      <c r="X287" s="18"/>
      <c r="Y287" s="23"/>
    </row>
    <row r="288" spans="2:25" ht="12.75"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22"/>
      <c r="T288" s="18"/>
      <c r="U288" s="22"/>
      <c r="V288" s="18"/>
      <c r="W288" s="23"/>
      <c r="X288" s="18"/>
      <c r="Y288" s="23"/>
    </row>
    <row r="289" spans="2:25" ht="12.75"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22"/>
      <c r="T289" s="18"/>
      <c r="U289" s="22"/>
      <c r="V289" s="18"/>
      <c r="W289" s="23"/>
      <c r="X289" s="18"/>
      <c r="Y289" s="23"/>
    </row>
    <row r="290" spans="2:25" ht="12.75"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22"/>
      <c r="T290" s="18"/>
      <c r="U290" s="22"/>
      <c r="V290" s="18"/>
      <c r="W290" s="23"/>
      <c r="X290" s="18"/>
      <c r="Y290" s="23"/>
    </row>
    <row r="291" spans="2:25" ht="12.75"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22"/>
      <c r="T291" s="18"/>
      <c r="U291" s="22"/>
      <c r="V291" s="18"/>
      <c r="W291" s="23"/>
      <c r="X291" s="18"/>
      <c r="Y291" s="23"/>
    </row>
    <row r="292" spans="2:25" ht="12.75"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30"/>
      <c r="S292" s="22"/>
      <c r="T292" s="18"/>
      <c r="U292" s="22"/>
      <c r="V292" s="18"/>
      <c r="W292" s="23"/>
      <c r="X292" s="18"/>
      <c r="Y292" s="23"/>
    </row>
    <row r="293" spans="2:25" ht="12.75"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62"/>
      <c r="S293" s="22"/>
      <c r="T293" s="18"/>
      <c r="U293" s="22"/>
      <c r="V293" s="18"/>
      <c r="W293" s="23"/>
      <c r="X293" s="18"/>
      <c r="Y293" s="23"/>
    </row>
    <row r="294" spans="2:25" ht="12.75"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30"/>
      <c r="S294" s="22"/>
      <c r="T294" s="18"/>
      <c r="U294" s="22"/>
      <c r="V294" s="18"/>
      <c r="W294" s="23"/>
      <c r="X294" s="18"/>
      <c r="Y294" s="23"/>
    </row>
    <row r="295" spans="2:25" ht="12.75"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8"/>
      <c r="S295" s="22"/>
      <c r="T295" s="18"/>
      <c r="U295" s="22"/>
      <c r="V295" s="18"/>
      <c r="W295" s="23"/>
      <c r="X295" s="18"/>
      <c r="Y295" s="23"/>
    </row>
    <row r="296" spans="2:25" ht="12.75"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8"/>
      <c r="S296" s="22"/>
      <c r="T296" s="18"/>
      <c r="U296" s="22"/>
      <c r="V296" s="18"/>
      <c r="W296" s="23"/>
      <c r="X296" s="18"/>
      <c r="Y296" s="23"/>
    </row>
    <row r="297" spans="2:25" ht="12.75"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8"/>
      <c r="S297" s="22"/>
      <c r="T297" s="18"/>
      <c r="U297" s="22"/>
      <c r="V297" s="18"/>
      <c r="W297" s="23"/>
      <c r="X297" s="18"/>
      <c r="Y297" s="23"/>
    </row>
    <row r="298" spans="2:25" ht="12.75"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8"/>
      <c r="S298" s="22"/>
      <c r="T298" s="18"/>
      <c r="U298" s="22"/>
      <c r="V298" s="18"/>
      <c r="W298" s="23"/>
      <c r="X298" s="18"/>
      <c r="Y298" s="23"/>
    </row>
    <row r="299" spans="2:25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18"/>
      <c r="S299" s="22"/>
      <c r="T299" s="18"/>
      <c r="U299" s="22"/>
      <c r="V299" s="18"/>
      <c r="W299" s="23"/>
      <c r="X299" s="18"/>
      <c r="Y299" s="23"/>
    </row>
    <row r="300" spans="2:25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18"/>
      <c r="S300" s="22"/>
      <c r="T300" s="18"/>
      <c r="U300" s="22"/>
      <c r="V300" s="18"/>
      <c r="W300" s="23"/>
      <c r="X300" s="18"/>
      <c r="Y300" s="23"/>
    </row>
    <row r="301" spans="2:25" ht="12.75">
      <c r="B301" s="30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18"/>
      <c r="S301" s="22"/>
      <c r="T301" s="18"/>
      <c r="U301" s="22"/>
      <c r="V301" s="18"/>
      <c r="W301" s="23"/>
      <c r="X301" s="18"/>
      <c r="Y301" s="23"/>
    </row>
    <row r="302" spans="1:24" ht="13.5">
      <c r="A302" s="24"/>
      <c r="B302" s="25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18"/>
      <c r="N302" s="22"/>
      <c r="O302" s="18"/>
      <c r="P302" s="22"/>
      <c r="Q302" s="18"/>
      <c r="R302" s="22"/>
      <c r="S302" s="18"/>
      <c r="T302" s="22"/>
      <c r="U302" s="18"/>
      <c r="V302" s="23"/>
      <c r="W302" s="18"/>
      <c r="X302" s="23"/>
    </row>
    <row r="303" spans="1:24" ht="13.5">
      <c r="A303" s="24"/>
      <c r="B303" s="25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8"/>
      <c r="O303" s="26"/>
      <c r="P303" s="28"/>
      <c r="Q303" s="26"/>
      <c r="R303" s="27"/>
      <c r="S303" s="26"/>
      <c r="T303" s="27"/>
      <c r="U303" s="26"/>
      <c r="V303" s="27"/>
      <c r="W303" s="26"/>
      <c r="X303" s="28"/>
    </row>
    <row r="304" spans="1:24" ht="13.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21"/>
      <c r="M304" s="26"/>
      <c r="N304" s="28"/>
      <c r="O304" s="26"/>
      <c r="P304" s="28"/>
      <c r="Q304" s="26"/>
      <c r="R304" s="27"/>
      <c r="S304" s="26"/>
      <c r="T304" s="27"/>
      <c r="U304" s="26"/>
      <c r="V304" s="27"/>
      <c r="W304" s="26"/>
      <c r="X304" s="28"/>
    </row>
    <row r="305" spans="1:24" ht="13.5">
      <c r="A305" s="24"/>
      <c r="B305" s="24"/>
      <c r="C305" s="37"/>
      <c r="D305" s="37"/>
      <c r="E305" s="37"/>
      <c r="F305" s="37"/>
      <c r="G305" s="37"/>
      <c r="H305" s="37"/>
      <c r="I305" s="38"/>
      <c r="J305" s="24"/>
      <c r="K305" s="24"/>
      <c r="L305" s="37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1:24" ht="13.5">
      <c r="A306" s="24"/>
      <c r="B306" s="24"/>
      <c r="C306" s="37"/>
      <c r="D306" s="37"/>
      <c r="E306" s="37"/>
      <c r="F306" s="37"/>
      <c r="G306" s="37"/>
      <c r="H306" s="37"/>
      <c r="I306" s="38"/>
      <c r="J306" s="24"/>
      <c r="K306" s="24"/>
      <c r="L306" s="37"/>
      <c r="M306" s="37"/>
      <c r="N306" s="37"/>
      <c r="O306" s="37"/>
      <c r="P306" s="38"/>
      <c r="Q306" s="39"/>
      <c r="R306" s="39"/>
      <c r="S306" s="30"/>
      <c r="T306" s="21"/>
      <c r="U306" s="21"/>
      <c r="V306" s="21"/>
      <c r="W306" s="21"/>
      <c r="X306" s="21"/>
    </row>
    <row r="307" spans="1:24" ht="13.5">
      <c r="A307" s="24"/>
      <c r="B307" s="24"/>
      <c r="C307" s="37"/>
      <c r="D307" s="37"/>
      <c r="E307" s="37"/>
      <c r="F307" s="37"/>
      <c r="G307" s="37"/>
      <c r="H307" s="37"/>
      <c r="I307" s="38"/>
      <c r="J307" s="24"/>
      <c r="K307" s="24"/>
      <c r="L307" s="37"/>
      <c r="M307" s="37"/>
      <c r="N307" s="37"/>
      <c r="O307" s="37"/>
      <c r="P307" s="38"/>
      <c r="Q307" s="39"/>
      <c r="R307" s="39"/>
      <c r="S307" s="30"/>
      <c r="T307" s="21"/>
      <c r="U307" s="21"/>
      <c r="V307" s="21"/>
      <c r="W307" s="21"/>
      <c r="X307" s="21"/>
    </row>
    <row r="308" spans="1:24" ht="13.5">
      <c r="A308" s="40"/>
      <c r="B308" s="41"/>
      <c r="C308" s="42"/>
      <c r="D308" s="42"/>
      <c r="E308" s="42"/>
      <c r="F308" s="42"/>
      <c r="G308" s="42"/>
      <c r="H308" s="42"/>
      <c r="I308" s="43"/>
      <c r="J308" s="44"/>
      <c r="K308" s="49"/>
      <c r="L308" s="57"/>
      <c r="M308" s="57"/>
      <c r="N308" s="57"/>
      <c r="O308" s="57"/>
      <c r="P308" s="58"/>
      <c r="Q308" s="59"/>
      <c r="R308" s="59"/>
      <c r="S308" s="60"/>
      <c r="T308" s="61"/>
      <c r="U308" s="61"/>
      <c r="V308" s="61"/>
      <c r="W308" s="61"/>
      <c r="X308" s="61"/>
    </row>
    <row r="309" spans="1:24" ht="13.5">
      <c r="A309" s="40"/>
      <c r="B309" s="41"/>
      <c r="C309" s="42"/>
      <c r="D309" s="42"/>
      <c r="E309" s="42"/>
      <c r="F309" s="42"/>
      <c r="G309" s="42"/>
      <c r="H309" s="42"/>
      <c r="I309" s="43"/>
      <c r="J309" s="44"/>
      <c r="K309" s="36"/>
      <c r="L309" s="37"/>
      <c r="M309" s="37"/>
      <c r="N309" s="37"/>
      <c r="O309" s="37"/>
      <c r="P309" s="38"/>
      <c r="Q309" s="39"/>
      <c r="R309" s="39"/>
      <c r="S309" s="30"/>
      <c r="T309" s="21"/>
      <c r="U309" s="21"/>
      <c r="V309" s="21"/>
      <c r="W309" s="21"/>
      <c r="X309" s="21"/>
    </row>
    <row r="310" spans="1:24" ht="13.5">
      <c r="A310" s="40"/>
      <c r="B310" s="41"/>
      <c r="C310" s="42"/>
      <c r="D310" s="42"/>
      <c r="E310" s="42"/>
      <c r="F310" s="42"/>
      <c r="G310" s="42"/>
      <c r="H310" s="42"/>
      <c r="I310" s="43"/>
      <c r="J310" s="44"/>
      <c r="K310" s="36"/>
      <c r="L310" s="37"/>
      <c r="M310" s="37"/>
      <c r="N310" s="37"/>
      <c r="O310" s="37"/>
      <c r="P310" s="38"/>
      <c r="Q310" s="39"/>
      <c r="R310" s="39"/>
      <c r="S310" s="30"/>
      <c r="T310" s="21"/>
      <c r="U310" s="21"/>
      <c r="V310" s="21"/>
      <c r="W310" s="21"/>
      <c r="X310" s="21"/>
    </row>
    <row r="311" spans="1:24" ht="13.5">
      <c r="A311" s="40"/>
      <c r="B311" s="41"/>
      <c r="C311" s="42"/>
      <c r="D311" s="42"/>
      <c r="E311" s="42"/>
      <c r="F311" s="42"/>
      <c r="G311" s="42"/>
      <c r="H311" s="42"/>
      <c r="I311" s="43"/>
      <c r="J311" s="44"/>
      <c r="K311" s="36"/>
      <c r="L311" s="37"/>
      <c r="M311" s="37"/>
      <c r="N311" s="37"/>
      <c r="O311" s="37"/>
      <c r="P311" s="38"/>
      <c r="Q311" s="39"/>
      <c r="R311" s="39"/>
      <c r="S311" s="30"/>
      <c r="T311" s="21"/>
      <c r="U311" s="21"/>
      <c r="V311" s="21"/>
      <c r="W311" s="21"/>
      <c r="X311" s="21"/>
    </row>
    <row r="312" spans="1:24" ht="13.5">
      <c r="A312" s="40"/>
      <c r="B312" s="41"/>
      <c r="C312" s="42"/>
      <c r="D312" s="42"/>
      <c r="E312" s="42"/>
      <c r="F312" s="42"/>
      <c r="G312" s="42"/>
      <c r="H312" s="42"/>
      <c r="I312" s="43"/>
      <c r="J312" s="44"/>
      <c r="K312" s="36"/>
      <c r="L312" s="37"/>
      <c r="M312" s="37"/>
      <c r="N312" s="37"/>
      <c r="O312" s="37"/>
      <c r="P312" s="38"/>
      <c r="Q312" s="39"/>
      <c r="R312" s="39"/>
      <c r="S312" s="30"/>
      <c r="T312" s="21"/>
      <c r="U312" s="21"/>
      <c r="V312" s="21"/>
      <c r="W312" s="21"/>
      <c r="X312" s="21"/>
    </row>
    <row r="313" spans="1:24" ht="13.5">
      <c r="A313" s="45"/>
      <c r="B313" s="46"/>
      <c r="C313" s="47"/>
      <c r="D313" s="47"/>
      <c r="E313" s="47"/>
      <c r="F313" s="47"/>
      <c r="G313" s="47"/>
      <c r="H313" s="47"/>
      <c r="I313" s="48"/>
      <c r="J313" s="49"/>
      <c r="K313" s="36"/>
      <c r="L313" s="37"/>
      <c r="M313" s="37"/>
      <c r="N313" s="37"/>
      <c r="O313" s="37"/>
      <c r="P313" s="38"/>
      <c r="Q313" s="39"/>
      <c r="R313" s="39"/>
      <c r="S313" s="30"/>
      <c r="T313" s="21"/>
      <c r="U313" s="21"/>
      <c r="V313" s="21"/>
      <c r="W313" s="21"/>
      <c r="X313" s="21"/>
    </row>
    <row r="314" spans="1:24" ht="13.5">
      <c r="A314" s="50"/>
      <c r="B314" s="50"/>
      <c r="C314" s="51"/>
      <c r="D314" s="52"/>
      <c r="E314" s="52"/>
      <c r="F314" s="52"/>
      <c r="G314" s="52"/>
      <c r="H314" s="52"/>
      <c r="I314" s="52"/>
      <c r="J314" s="50"/>
      <c r="K314" s="53"/>
      <c r="L314" s="54"/>
      <c r="M314" s="37"/>
      <c r="N314" s="37"/>
      <c r="O314" s="37"/>
      <c r="P314" s="38"/>
      <c r="Q314" s="21"/>
      <c r="R314" s="39"/>
      <c r="S314" s="30"/>
      <c r="T314" s="21"/>
      <c r="U314" s="21"/>
      <c r="V314" s="21"/>
      <c r="W314" s="21"/>
      <c r="X314" s="21"/>
    </row>
    <row r="315" spans="13:24" ht="12.75">
      <c r="M315" s="54"/>
      <c r="N315" s="54"/>
      <c r="O315" s="54"/>
      <c r="P315" s="54"/>
      <c r="Q315" s="30"/>
      <c r="R315" s="30"/>
      <c r="S315" s="30"/>
      <c r="T315" s="21"/>
      <c r="U315" s="21"/>
      <c r="V315" s="21"/>
      <c r="W315" s="21"/>
      <c r="X315" s="21"/>
    </row>
  </sheetData>
  <sheetProtection/>
  <mergeCells count="23">
    <mergeCell ref="A3:L3"/>
    <mergeCell ref="A4:L4"/>
    <mergeCell ref="A5:B5"/>
    <mergeCell ref="D5:H5"/>
    <mergeCell ref="I5:K5"/>
    <mergeCell ref="M5:X5"/>
    <mergeCell ref="Q6:R7"/>
    <mergeCell ref="A6:B8"/>
    <mergeCell ref="C6:C8"/>
    <mergeCell ref="D6:D8"/>
    <mergeCell ref="E6:E8"/>
    <mergeCell ref="F6:F8"/>
    <mergeCell ref="G6:G8"/>
    <mergeCell ref="S6:T7"/>
    <mergeCell ref="K6:K8"/>
    <mergeCell ref="L6:L8"/>
    <mergeCell ref="U6:V7"/>
    <mergeCell ref="W6:X7"/>
    <mergeCell ref="H6:H8"/>
    <mergeCell ref="I6:I8"/>
    <mergeCell ref="J6:J8"/>
    <mergeCell ref="M6:N7"/>
    <mergeCell ref="O6:P7"/>
  </mergeCells>
  <printOptions/>
  <pageMargins left="0.25" right="0.25" top="0.75" bottom="0.75" header="0.3" footer="0.3"/>
  <pageSetup fitToHeight="3" fitToWidth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16</v>
      </c>
    </row>
    <row r="2" ht="12.75">
      <c r="A2" t="s">
        <v>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McCrary, Vickie (DOE)</dc:creator>
  <cp:keywords/>
  <dc:description/>
  <cp:lastModifiedBy>Ngo, Giang (DOE)</cp:lastModifiedBy>
  <cp:lastPrinted>2014-02-24T20:36:10Z</cp:lastPrinted>
  <dcterms:created xsi:type="dcterms:W3CDTF">2014-01-23T20:35:08Z</dcterms:created>
  <dcterms:modified xsi:type="dcterms:W3CDTF">2016-02-01T19:04:00Z</dcterms:modified>
  <cp:category/>
  <cp:version/>
  <cp:contentType/>
  <cp:contentStatus/>
</cp:coreProperties>
</file>