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7275" windowHeight="5100" activeTab="0"/>
  </bookViews>
  <sheets>
    <sheet name="Sheet 1" sheetId="1" r:id="rId1"/>
  </sheets>
  <definedNames>
    <definedName name="_xlnm.Print_Area" localSheetId="0">'Sheet 1'!$A$1:$Z$143</definedName>
    <definedName name="_xlnm.Print_Titles" localSheetId="0">'Sheet 1'!$7:$8</definedName>
  </definedNames>
  <calcPr fullCalcOnLoad="1"/>
</workbook>
</file>

<file path=xl/sharedStrings.xml><?xml version="1.0" encoding="utf-8"?>
<sst xmlns="http://schemas.openxmlformats.org/spreadsheetml/2006/main" count="173" uniqueCount="168">
  <si>
    <t xml:space="preserve">Spotsylvania County </t>
  </si>
  <si>
    <t xml:space="preserve">Roanoke City </t>
  </si>
  <si>
    <t xml:space="preserve">Orange County </t>
  </si>
  <si>
    <t xml:space="preserve">Pulaski County </t>
  </si>
  <si>
    <t xml:space="preserve">Franklin County </t>
  </si>
  <si>
    <t xml:space="preserve">Appomattox County </t>
  </si>
  <si>
    <t xml:space="preserve">Mathews County </t>
  </si>
  <si>
    <t xml:space="preserve">Bath County </t>
  </si>
  <si>
    <t xml:space="preserve">Lancaster County </t>
  </si>
  <si>
    <t xml:space="preserve">Craig County </t>
  </si>
  <si>
    <t xml:space="preserve">Madison County </t>
  </si>
  <si>
    <t xml:space="preserve">Highland County </t>
  </si>
  <si>
    <t xml:space="preserve">Radford City </t>
  </si>
  <si>
    <t xml:space="preserve">Carroll County </t>
  </si>
  <si>
    <t xml:space="preserve">Northampton County </t>
  </si>
  <si>
    <t xml:space="preserve">Powhatan County </t>
  </si>
  <si>
    <t xml:space="preserve">Portsmouth City </t>
  </si>
  <si>
    <t xml:space="preserve">Suffolk City </t>
  </si>
  <si>
    <t xml:space="preserve">Franklin City </t>
  </si>
  <si>
    <t xml:space="preserve">Richmond City </t>
  </si>
  <si>
    <t xml:space="preserve">Fredericksburg City </t>
  </si>
  <si>
    <t xml:space="preserve">Halifax County </t>
  </si>
  <si>
    <t xml:space="preserve">New Kent County </t>
  </si>
  <si>
    <t xml:space="preserve">Galax City </t>
  </si>
  <si>
    <t xml:space="preserve">Colonial Beach </t>
  </si>
  <si>
    <t xml:space="preserve">Chesterfield County </t>
  </si>
  <si>
    <t xml:space="preserve">King William County </t>
  </si>
  <si>
    <t xml:space="preserve">Cumberland County </t>
  </si>
  <si>
    <t xml:space="preserve">Harrisonburg City </t>
  </si>
  <si>
    <t xml:space="preserve">King George County </t>
  </si>
  <si>
    <t xml:space="preserve">Smyth County </t>
  </si>
  <si>
    <t xml:space="preserve">Frederick County </t>
  </si>
  <si>
    <t xml:space="preserve">Nottoway County </t>
  </si>
  <si>
    <t xml:space="preserve">Brunswick County </t>
  </si>
  <si>
    <t xml:space="preserve">Newport News City </t>
  </si>
  <si>
    <t xml:space="preserve">Buckingham County </t>
  </si>
  <si>
    <t xml:space="preserve">Dinwiddie County </t>
  </si>
  <si>
    <t xml:space="preserve">Bristol City </t>
  </si>
  <si>
    <t xml:space="preserve">Dickenson County </t>
  </si>
  <si>
    <t xml:space="preserve">Norfolk City </t>
  </si>
  <si>
    <t xml:space="preserve">Grayson County </t>
  </si>
  <si>
    <t xml:space="preserve">Southampton County </t>
  </si>
  <si>
    <t xml:space="preserve">Manassas City </t>
  </si>
  <si>
    <t xml:space="preserve">Lynchburg City </t>
  </si>
  <si>
    <t xml:space="preserve">York County </t>
  </si>
  <si>
    <t xml:space="preserve">Wythe County </t>
  </si>
  <si>
    <t xml:space="preserve">Pittsylvania County </t>
  </si>
  <si>
    <t xml:space="preserve">Amelia County </t>
  </si>
  <si>
    <t xml:space="preserve">Roanoke County </t>
  </si>
  <si>
    <t xml:space="preserve">Rockingham County </t>
  </si>
  <si>
    <t xml:space="preserve">Lunenburg County </t>
  </si>
  <si>
    <t xml:space="preserve">Surry County </t>
  </si>
  <si>
    <t xml:space="preserve">Alexandria City </t>
  </si>
  <si>
    <t xml:space="preserve">Poquoson City </t>
  </si>
  <si>
    <t xml:space="preserve">Manassas Park City </t>
  </si>
  <si>
    <t xml:space="preserve">Arlington County </t>
  </si>
  <si>
    <t xml:space="preserve">King and Queen County </t>
  </si>
  <si>
    <t xml:space="preserve">Stafford County </t>
  </si>
  <si>
    <t xml:space="preserve">Montgomery County </t>
  </si>
  <si>
    <t xml:space="preserve">Caroline County </t>
  </si>
  <si>
    <t xml:space="preserve">Essex County </t>
  </si>
  <si>
    <t xml:space="preserve">Virginia Beach City </t>
  </si>
  <si>
    <t xml:space="preserve">Giles County </t>
  </si>
  <si>
    <t xml:space="preserve">Mecklenburg County </t>
  </si>
  <si>
    <t xml:space="preserve">Prince William County </t>
  </si>
  <si>
    <t xml:space="preserve">Charlottesville City </t>
  </si>
  <si>
    <t xml:space="preserve">Norton City </t>
  </si>
  <si>
    <t xml:space="preserve">Colonial Heights City </t>
  </si>
  <si>
    <t xml:space="preserve">Martinsville City </t>
  </si>
  <si>
    <t xml:space="preserve">Westmoreland County </t>
  </si>
  <si>
    <t xml:space="preserve">West Point </t>
  </si>
  <si>
    <t xml:space="preserve">Wise County </t>
  </si>
  <si>
    <t xml:space="preserve">Gloucester County </t>
  </si>
  <si>
    <t xml:space="preserve">Washington County </t>
  </si>
  <si>
    <t xml:space="preserve">Covington City </t>
  </si>
  <si>
    <t xml:space="preserve">Accomack County </t>
  </si>
  <si>
    <t xml:space="preserve">Russell County </t>
  </si>
  <si>
    <t xml:space="preserve">Petersburg City </t>
  </si>
  <si>
    <t xml:space="preserve">Albemarle County </t>
  </si>
  <si>
    <t xml:space="preserve">Hopewell City </t>
  </si>
  <si>
    <t xml:space="preserve">Botetourt County </t>
  </si>
  <si>
    <t xml:space="preserve">Warren County </t>
  </si>
  <si>
    <t xml:space="preserve">Goochland County </t>
  </si>
  <si>
    <t xml:space="preserve">Lee County </t>
  </si>
  <si>
    <t xml:space="preserve">Sussex County </t>
  </si>
  <si>
    <t xml:space="preserve">Middlesex County </t>
  </si>
  <si>
    <t xml:space="preserve">Hanover County </t>
  </si>
  <si>
    <t xml:space="preserve">Waynesboro City </t>
  </si>
  <si>
    <t xml:space="preserve">Campbell County </t>
  </si>
  <si>
    <t xml:space="preserve">Scott County </t>
  </si>
  <si>
    <t xml:space="preserve">Buena Vista City </t>
  </si>
  <si>
    <t xml:space="preserve">Shenandoah County </t>
  </si>
  <si>
    <t xml:space="preserve">Buchanan County </t>
  </si>
  <si>
    <t xml:space="preserve">Winchester City </t>
  </si>
  <si>
    <t xml:space="preserve">Culpeper County </t>
  </si>
  <si>
    <t xml:space="preserve">Greene County </t>
  </si>
  <si>
    <t xml:space="preserve">Charles City County </t>
  </si>
  <si>
    <t xml:space="preserve">Clarke County </t>
  </si>
  <si>
    <t xml:space="preserve">Falls Church City </t>
  </si>
  <si>
    <t xml:space="preserve">Danville City </t>
  </si>
  <si>
    <t xml:space="preserve">Bland County </t>
  </si>
  <si>
    <t xml:space="preserve">Page County </t>
  </si>
  <si>
    <t xml:space="preserve">Floyd County </t>
  </si>
  <si>
    <t xml:space="preserve">Hampton City </t>
  </si>
  <si>
    <t xml:space="preserve">Henrico County </t>
  </si>
  <si>
    <t xml:space="preserve">Staunton City </t>
  </si>
  <si>
    <t xml:space="preserve">Tazewell County </t>
  </si>
  <si>
    <t xml:space="preserve">Richmond County </t>
  </si>
  <si>
    <t xml:space="preserve">Fauquier County </t>
  </si>
  <si>
    <t xml:space="preserve">Isle of Wight County </t>
  </si>
  <si>
    <t xml:space="preserve">Louisa County </t>
  </si>
  <si>
    <t xml:space="preserve">Loudoun County </t>
  </si>
  <si>
    <t xml:space="preserve">Northumberland County </t>
  </si>
  <si>
    <t xml:space="preserve">Amherst County </t>
  </si>
  <si>
    <t xml:space="preserve">Salem City </t>
  </si>
  <si>
    <t xml:space="preserve">Patrick County </t>
  </si>
  <si>
    <t xml:space="preserve">Prince Edward County </t>
  </si>
  <si>
    <t xml:space="preserve">Charlotte County </t>
  </si>
  <si>
    <t xml:space="preserve">Fluvanna County </t>
  </si>
  <si>
    <t xml:space="preserve">Augusta County </t>
  </si>
  <si>
    <t xml:space="preserve">Rappahannock County </t>
  </si>
  <si>
    <t xml:space="preserve">Prince George County </t>
  </si>
  <si>
    <t xml:space="preserve">Nelson County </t>
  </si>
  <si>
    <t xml:space="preserve">Chesapeake City </t>
  </si>
  <si>
    <t xml:space="preserve">Henry County </t>
  </si>
  <si>
    <t>Table 5</t>
  </si>
  <si>
    <t>Diploma Graduates</t>
  </si>
  <si>
    <t>Completers</t>
  </si>
  <si>
    <t>Graduates and Completers by Continuing Education Plans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</si>
  <si>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</si>
  <si>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</si>
  <si>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</si>
  <si>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</si>
  <si>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</si>
  <si>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</si>
  <si>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</si>
  <si>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</si>
  <si>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</si>
  <si>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</si>
  <si>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</si>
  <si>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</si>
  <si>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</si>
  <si>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</si>
  <si>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%</t>
  </si>
  <si>
    <t>State Totals</t>
  </si>
  <si>
    <t>Diploma Graduates as a Percentage of 2007 Ninth Grade Membership</t>
  </si>
  <si>
    <t>Completers as a Percentage of 2007 Ninth Grade Membership</t>
  </si>
  <si>
    <t xml:space="preserve">Diploma Graduates and Completers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</si>
  <si>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</si>
  <si>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</si>
  <si>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</si>
  <si>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</si>
  <si>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</si>
  <si>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</si>
  <si>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</si>
  <si>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</si>
  <si>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r>
      <t xml:space="preserve">ISAEP </t>
    </r>
    <r>
      <rPr>
        <b/>
        <vertAlign val="superscript"/>
        <sz val="8"/>
        <rFont val="Arial Narrow"/>
        <family val="2"/>
      </rPr>
      <t>9</t>
    </r>
  </si>
  <si>
    <r>
      <t xml:space="preserve">Alleghany County </t>
    </r>
    <r>
      <rPr>
        <vertAlign val="superscript"/>
        <sz val="10"/>
        <color indexed="8"/>
        <rFont val="Arial Narrow"/>
        <family val="2"/>
      </rPr>
      <t>3</t>
    </r>
  </si>
  <si>
    <r>
      <t xml:space="preserve">Bedford County </t>
    </r>
    <r>
      <rPr>
        <vertAlign val="superscript"/>
        <sz val="10"/>
        <color indexed="8"/>
        <rFont val="Arial Narrow"/>
        <family val="2"/>
      </rPr>
      <t>4</t>
    </r>
  </si>
  <si>
    <r>
      <t xml:space="preserve">Fairfax County </t>
    </r>
    <r>
      <rPr>
        <vertAlign val="superscript"/>
        <sz val="10"/>
        <color indexed="8"/>
        <rFont val="Arial Narrow"/>
        <family val="2"/>
      </rPr>
      <t>5</t>
    </r>
  </si>
  <si>
    <r>
      <t xml:space="preserve">Greensville County </t>
    </r>
    <r>
      <rPr>
        <vertAlign val="superscript"/>
        <sz val="10"/>
        <color indexed="8"/>
        <rFont val="Arial Narrow"/>
        <family val="2"/>
      </rPr>
      <t>6</t>
    </r>
  </si>
  <si>
    <r>
      <t xml:space="preserve">Rockbridge County </t>
    </r>
    <r>
      <rPr>
        <vertAlign val="superscript"/>
        <sz val="10"/>
        <color indexed="8"/>
        <rFont val="Arial Narrow"/>
        <family val="2"/>
      </rPr>
      <t>7</t>
    </r>
  </si>
  <si>
    <r>
      <t xml:space="preserve">Williamsburg-James City County </t>
    </r>
    <r>
      <rPr>
        <vertAlign val="superscript"/>
        <sz val="10"/>
        <color indexed="8"/>
        <rFont val="Arial Narrow"/>
        <family val="2"/>
      </rPr>
      <t>8</t>
    </r>
  </si>
  <si>
    <t>Regular Term Plus Summer Term,  2011-2012</t>
  </si>
  <si>
    <t>(Revised 01/24/2013)</t>
  </si>
  <si>
    <t>Fall Membership in Ninth Grade 2008-2009</t>
  </si>
  <si>
    <r>
      <t>Total Graduates &amp; Completers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2011-2012</t>
    </r>
  </si>
  <si>
    <t>2 Data include summer, 2012 graduates and completers.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</si>
</sst>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"/>
    <numFmt numFmtId="167" formatCode="#,##0.0"/>
  </numFmts>
  <fonts count="4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5" applyFont="1" applyBorder="1">
      <alignment/>
      <protection/>
    </xf>
    <xf numFmtId="3" fontId="2" fillId="0" borderId="0" xfId="55" applyNumberFormat="1" applyFont="1" applyBorder="1">
      <alignment/>
      <protection/>
    </xf>
    <xf numFmtId="38" fontId="2" fillId="0" borderId="0" xfId="55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42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55" applyFont="1" applyBorder="1" applyAlignment="1">
      <alignment horizontal="left"/>
      <protection/>
    </xf>
    <xf numFmtId="3" fontId="6" fillId="0" borderId="10" xfId="55" applyNumberFormat="1" applyFont="1" applyBorder="1" applyAlignment="1">
      <alignment horizontal="left"/>
      <protection/>
    </xf>
    <xf numFmtId="38" fontId="6" fillId="0" borderId="10" xfId="55" applyNumberFormat="1" applyFont="1" applyBorder="1" applyAlignment="1">
      <alignment horizontal="left"/>
      <protection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0" xfId="55" applyNumberFormat="1" applyFont="1" applyBorder="1" applyAlignment="1">
      <alignment horizontal="center"/>
      <protection/>
    </xf>
    <xf numFmtId="3" fontId="6" fillId="0" borderId="10" xfId="42" applyNumberFormat="1" applyFont="1" applyBorder="1" applyAlignment="1">
      <alignment/>
      <protection/>
    </xf>
    <xf numFmtId="3" fontId="6" fillId="0" borderId="10" xfId="42" applyNumberFormat="1" applyFont="1" applyBorder="1" applyAlignment="1">
      <alignment horizontal="center"/>
      <protection/>
    </xf>
    <xf numFmtId="167" fontId="6" fillId="0" borderId="10" xfId="42" applyNumberFormat="1" applyFont="1" applyBorder="1" applyAlignment="1">
      <alignment horizontal="center"/>
      <protection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3" fillId="0" borderId="11" xfId="42" applyNumberFormat="1" applyFont="1" applyBorder="1" applyAlignment="1">
      <alignment horizontal="center" vertical="center" wrapText="1"/>
      <protection/>
    </xf>
    <xf numFmtId="3" fontId="3" fillId="0" borderId="11" xfId="42" applyNumberFormat="1" applyFont="1" applyBorder="1" applyAlignment="1">
      <alignment horizontal="center"/>
      <protection/>
    </xf>
    <xf numFmtId="3" fontId="8" fillId="0" borderId="10" xfId="0" applyNumberFormat="1" applyFont="1" applyBorder="1" applyAlignment="1">
      <alignment/>
    </xf>
    <xf numFmtId="3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8" fontId="0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8" fontId="12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8" fontId="12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38" fontId="12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3" fontId="6" fillId="0" borderId="10" xfId="42" applyNumberFormat="1" applyFont="1" applyBorder="1" applyAlignment="1">
      <alignment horizontal="center"/>
      <protection/>
    </xf>
    <xf numFmtId="38" fontId="6" fillId="0" borderId="10" xfId="42" applyNumberFormat="1" applyFont="1" applyBorder="1" applyAlignment="1">
      <alignment horizontal="center" wrapText="1"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6" fillId="0" borderId="10" xfId="0" applyFont="1" applyBorder="1" applyAlignment="1">
      <alignment horizontal="center"/>
    </xf>
    <xf numFmtId="38" fontId="6" fillId="0" borderId="10" xfId="55" applyNumberFormat="1" applyFont="1" applyBorder="1" applyAlignment="1">
      <alignment horizontal="center"/>
      <protection/>
    </xf>
    <xf numFmtId="166" fontId="6" fillId="0" borderId="10" xfId="55" applyNumberFormat="1" applyFont="1" applyBorder="1" applyAlignment="1">
      <alignment horizontal="center" wrapText="1"/>
      <protection/>
    </xf>
    <xf numFmtId="166" fontId="6" fillId="0" borderId="10" xfId="0" applyNumberFormat="1" applyFont="1" applyBorder="1" applyAlignment="1">
      <alignment horizontal="center"/>
    </xf>
    <xf numFmtId="0" fontId="6" fillId="0" borderId="10" xfId="55" applyFont="1" applyBorder="1" applyAlignment="1">
      <alignment/>
      <protection/>
    </xf>
    <xf numFmtId="3" fontId="6" fillId="0" borderId="10" xfId="55" applyNumberFormat="1" applyFont="1" applyBorder="1" applyAlignment="1">
      <alignment horizont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4"/>
  <sheetViews>
    <sheetView tabSelected="1" zoomScalePageLayoutView="0" workbookViewId="0" topLeftCell="A102">
      <selection activeCell="A146" sqref="A146:IV146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28125" style="0" customWidth="1"/>
    <col min="4" max="4" width="6.8515625" style="0" customWidth="1"/>
    <col min="5" max="5" width="7.28125" style="0" customWidth="1"/>
    <col min="6" max="6" width="7.140625" style="0" customWidth="1"/>
    <col min="7" max="7" width="7.57421875" style="0" customWidth="1"/>
    <col min="8" max="8" width="6.421875" style="0" customWidth="1"/>
    <col min="9" max="9" width="8.7109375" style="0" customWidth="1"/>
    <col min="10" max="10" width="7.28125" style="0" customWidth="1"/>
    <col min="11" max="11" width="5.57421875" style="0" customWidth="1"/>
    <col min="12" max="12" width="10.28125" style="0" hidden="1" customWidth="1"/>
    <col min="13" max="13" width="9.00390625" style="30" customWidth="1"/>
    <col min="14" max="14" width="9.00390625" style="30" hidden="1" customWidth="1"/>
    <col min="15" max="15" width="5.7109375" style="30" customWidth="1"/>
    <col min="16" max="16" width="5.28125" style="30" customWidth="1"/>
    <col min="17" max="17" width="6.8515625" style="30" customWidth="1"/>
    <col min="18" max="18" width="5.28125" style="30" customWidth="1"/>
    <col min="19" max="19" width="7.421875" style="30" customWidth="1"/>
    <col min="20" max="20" width="5.00390625" style="30" customWidth="1"/>
    <col min="21" max="21" width="5.57421875" style="30" customWidth="1"/>
    <col min="22" max="22" width="6.28125" style="30" customWidth="1"/>
    <col min="23" max="23" width="5.421875" style="30" customWidth="1"/>
    <col min="24" max="24" width="4.7109375" style="30" customWidth="1"/>
    <col min="25" max="25" width="6.00390625" style="30" customWidth="1"/>
    <col min="26" max="26" width="4.7109375" style="30" customWidth="1"/>
    <col min="27" max="27" width="4.7109375" style="0" customWidth="1"/>
  </cols>
  <sheetData>
    <row r="1" spans="1:27" ht="13.5">
      <c r="A1" s="1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1"/>
      <c r="M1" s="2"/>
      <c r="N1" s="1"/>
      <c r="O1" s="4"/>
      <c r="P1" s="5"/>
      <c r="Q1" s="4"/>
      <c r="R1" s="4"/>
      <c r="S1" s="4"/>
      <c r="T1" s="5"/>
      <c r="U1" s="4"/>
      <c r="V1" s="4"/>
      <c r="W1" s="4"/>
      <c r="X1" s="5"/>
      <c r="Y1" s="4"/>
      <c r="Z1" s="5"/>
      <c r="AA1" s="5"/>
    </row>
    <row r="2" spans="1:27" ht="13.5">
      <c r="A2" s="1" t="s">
        <v>147</v>
      </c>
      <c r="B2" s="1"/>
      <c r="C2" s="2"/>
      <c r="D2" s="3"/>
      <c r="E2" s="3"/>
      <c r="F2" s="3"/>
      <c r="G2" s="3"/>
      <c r="H2" s="3"/>
      <c r="I2" s="3"/>
      <c r="J2" s="3"/>
      <c r="K2" s="3"/>
      <c r="L2" s="1"/>
      <c r="M2" s="2"/>
      <c r="N2" s="1"/>
      <c r="O2" s="4"/>
      <c r="P2" s="5"/>
      <c r="Q2" s="4"/>
      <c r="R2" s="4"/>
      <c r="S2" s="4"/>
      <c r="T2" s="5"/>
      <c r="U2" s="4"/>
      <c r="V2" s="4"/>
      <c r="W2" s="4"/>
      <c r="X2" s="5"/>
      <c r="Y2" s="4"/>
      <c r="Z2" s="5"/>
      <c r="AA2" s="5"/>
    </row>
    <row r="3" spans="1:27" ht="13.5">
      <c r="A3" s="68" t="s">
        <v>163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  <c r="P3" s="5"/>
      <c r="Q3" s="4"/>
      <c r="R3" s="4"/>
      <c r="S3" s="4"/>
      <c r="T3" s="5"/>
      <c r="U3" s="4"/>
      <c r="V3" s="4"/>
      <c r="W3" s="4"/>
      <c r="X3" s="5"/>
      <c r="Y3" s="4"/>
      <c r="Z3" s="5"/>
      <c r="AA3" s="5"/>
    </row>
    <row r="4" spans="1:27" ht="13.5">
      <c r="A4" s="69" t="s">
        <v>164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4"/>
      <c r="P4" s="5"/>
      <c r="Q4" s="4"/>
      <c r="R4" s="4"/>
      <c r="S4" s="4"/>
      <c r="T4" s="5"/>
      <c r="U4" s="4"/>
      <c r="V4" s="4"/>
      <c r="W4" s="4"/>
      <c r="X4" s="5"/>
      <c r="Y4" s="4"/>
      <c r="Z4" s="5"/>
      <c r="AA4" s="5"/>
    </row>
    <row r="5" spans="1:27" ht="13.5">
      <c r="A5" s="16"/>
      <c r="B5" s="16"/>
      <c r="C5" s="17"/>
      <c r="D5" s="18"/>
      <c r="E5" s="18"/>
      <c r="F5" s="18"/>
      <c r="G5" s="18"/>
      <c r="H5" s="18"/>
      <c r="I5" s="18"/>
      <c r="J5" s="18"/>
      <c r="K5" s="18"/>
      <c r="L5" s="16"/>
      <c r="M5" s="17"/>
      <c r="N5" s="16"/>
      <c r="O5" s="19"/>
      <c r="P5" s="20"/>
      <c r="Q5" s="19"/>
      <c r="R5" s="19"/>
      <c r="S5" s="19"/>
      <c r="T5" s="20"/>
      <c r="U5" s="19"/>
      <c r="V5" s="19"/>
      <c r="W5" s="19"/>
      <c r="X5" s="20"/>
      <c r="Y5" s="19"/>
      <c r="Z5" s="20"/>
      <c r="AA5" s="5"/>
    </row>
    <row r="6" spans="1:27" ht="29.25" customHeight="1">
      <c r="A6" s="70"/>
      <c r="B6" s="70"/>
      <c r="C6" s="21"/>
      <c r="D6" s="71" t="s">
        <v>126</v>
      </c>
      <c r="E6" s="71"/>
      <c r="F6" s="71"/>
      <c r="G6" s="71"/>
      <c r="H6" s="71"/>
      <c r="I6" s="71" t="s">
        <v>127</v>
      </c>
      <c r="J6" s="71"/>
      <c r="K6" s="71"/>
      <c r="L6" s="22"/>
      <c r="M6" s="19"/>
      <c r="N6" s="23"/>
      <c r="O6" s="66" t="s">
        <v>128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38"/>
    </row>
    <row r="7" spans="1:27" ht="26.25" customHeight="1">
      <c r="A7" s="74" t="s">
        <v>129</v>
      </c>
      <c r="B7" s="74"/>
      <c r="C7" s="75" t="s">
        <v>165</v>
      </c>
      <c r="D7" s="67" t="s">
        <v>130</v>
      </c>
      <c r="E7" s="67" t="s">
        <v>131</v>
      </c>
      <c r="F7" s="67" t="s">
        <v>132</v>
      </c>
      <c r="G7" s="67" t="s">
        <v>133</v>
      </c>
      <c r="H7" s="67" t="s">
        <v>134</v>
      </c>
      <c r="I7" s="67" t="s">
        <v>135</v>
      </c>
      <c r="J7" s="67" t="s">
        <v>136</v>
      </c>
      <c r="K7" s="67" t="s">
        <v>156</v>
      </c>
      <c r="L7" s="72" t="s">
        <v>145</v>
      </c>
      <c r="M7" s="75" t="s">
        <v>166</v>
      </c>
      <c r="N7" s="72" t="s">
        <v>146</v>
      </c>
      <c r="O7" s="77" t="s">
        <v>137</v>
      </c>
      <c r="P7" s="77"/>
      <c r="Q7" s="77" t="s">
        <v>138</v>
      </c>
      <c r="R7" s="77"/>
      <c r="S7" s="77" t="s">
        <v>139</v>
      </c>
      <c r="T7" s="77"/>
      <c r="U7" s="76" t="s">
        <v>140</v>
      </c>
      <c r="V7" s="76"/>
      <c r="W7" s="76" t="s">
        <v>141</v>
      </c>
      <c r="X7" s="76"/>
      <c r="Y7" s="77" t="s">
        <v>142</v>
      </c>
      <c r="Z7" s="77"/>
      <c r="AA7" s="37"/>
    </row>
    <row r="8" spans="1:34" ht="54.75" customHeight="1">
      <c r="A8" s="74"/>
      <c r="B8" s="74"/>
      <c r="C8" s="75"/>
      <c r="D8" s="67"/>
      <c r="E8" s="67"/>
      <c r="F8" s="67"/>
      <c r="G8" s="67"/>
      <c r="H8" s="67"/>
      <c r="I8" s="67"/>
      <c r="J8" s="67"/>
      <c r="K8" s="67"/>
      <c r="L8" s="73"/>
      <c r="M8" s="75"/>
      <c r="N8" s="72"/>
      <c r="O8" s="24"/>
      <c r="P8" s="24" t="s">
        <v>143</v>
      </c>
      <c r="Q8" s="24"/>
      <c r="R8" s="25" t="s">
        <v>143</v>
      </c>
      <c r="S8" s="24"/>
      <c r="T8" s="24" t="s">
        <v>143</v>
      </c>
      <c r="U8" s="24"/>
      <c r="V8" s="24" t="s">
        <v>143</v>
      </c>
      <c r="W8" s="24"/>
      <c r="X8" s="24" t="s">
        <v>143</v>
      </c>
      <c r="Y8" s="24"/>
      <c r="Z8" s="24" t="s">
        <v>143</v>
      </c>
      <c r="AA8" s="13"/>
      <c r="AB8" s="36"/>
      <c r="AC8" s="36"/>
      <c r="AD8" s="36"/>
      <c r="AE8" s="36"/>
      <c r="AF8" s="36"/>
      <c r="AG8" s="36"/>
      <c r="AH8" s="36"/>
    </row>
    <row r="9" spans="1:34" ht="12.75">
      <c r="A9" s="6"/>
      <c r="B9" s="6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8"/>
      <c r="U9" s="29"/>
      <c r="V9" s="28"/>
      <c r="W9" s="29"/>
      <c r="X9" s="28"/>
      <c r="Y9" s="29"/>
      <c r="Z9" s="28"/>
      <c r="AA9" s="14"/>
      <c r="AB9" s="36"/>
      <c r="AC9" s="36"/>
      <c r="AD9" s="36"/>
      <c r="AE9" s="36"/>
      <c r="AF9" s="36"/>
      <c r="AG9" s="36"/>
      <c r="AH9" s="36"/>
    </row>
    <row r="10" spans="1:34" ht="12.75">
      <c r="A10" s="9">
        <v>1</v>
      </c>
      <c r="B10" s="10" t="s">
        <v>75</v>
      </c>
      <c r="C10" s="9">
        <v>415</v>
      </c>
      <c r="D10" s="9">
        <v>150</v>
      </c>
      <c r="E10" s="9">
        <v>133</v>
      </c>
      <c r="F10" s="9">
        <v>6</v>
      </c>
      <c r="G10" s="9">
        <v>6</v>
      </c>
      <c r="H10" s="9">
        <v>0</v>
      </c>
      <c r="I10" s="9">
        <v>2</v>
      </c>
      <c r="J10" s="9">
        <v>0</v>
      </c>
      <c r="K10" s="9">
        <v>9</v>
      </c>
      <c r="L10" s="9">
        <v>295</v>
      </c>
      <c r="M10" s="9">
        <v>306</v>
      </c>
      <c r="N10" s="27">
        <f aca="true" t="shared" si="0" ref="N10:N41">M10/C10*100</f>
        <v>73.73493975903614</v>
      </c>
      <c r="O10" s="9">
        <v>98</v>
      </c>
      <c r="P10" s="27">
        <f>O10/M10*100</f>
        <v>32.02614379084967</v>
      </c>
      <c r="Q10" s="9">
        <v>111</v>
      </c>
      <c r="R10" s="27">
        <f>Q10/M10*100</f>
        <v>36.27450980392157</v>
      </c>
      <c r="S10" s="9">
        <v>3</v>
      </c>
      <c r="T10" s="27">
        <f>S10/M10*100</f>
        <v>0.9803921568627451</v>
      </c>
      <c r="U10" s="9">
        <v>53</v>
      </c>
      <c r="V10" s="27">
        <f>U10/M10*100</f>
        <v>17.320261437908496</v>
      </c>
      <c r="W10" s="9">
        <v>37</v>
      </c>
      <c r="X10" s="26">
        <f>W10/M10*100</f>
        <v>12.091503267973856</v>
      </c>
      <c r="Y10" s="9">
        <v>4</v>
      </c>
      <c r="Z10" s="26">
        <f>Y10/M10*100</f>
        <v>1.3071895424836601</v>
      </c>
      <c r="AA10" s="15"/>
      <c r="AB10" s="12"/>
      <c r="AC10" s="12"/>
      <c r="AD10" s="12"/>
      <c r="AE10" s="12"/>
      <c r="AF10" s="12"/>
      <c r="AG10" s="12"/>
      <c r="AH10" s="12"/>
    </row>
    <row r="11" spans="1:34" ht="12.75">
      <c r="A11" s="9">
        <v>2</v>
      </c>
      <c r="B11" s="10" t="s">
        <v>78</v>
      </c>
      <c r="C11" s="9">
        <v>1051</v>
      </c>
      <c r="D11" s="9">
        <v>230</v>
      </c>
      <c r="E11" s="9">
        <v>681</v>
      </c>
      <c r="F11" s="9">
        <v>6</v>
      </c>
      <c r="G11" s="9">
        <v>24</v>
      </c>
      <c r="H11" s="9">
        <v>0</v>
      </c>
      <c r="I11" s="9">
        <v>5</v>
      </c>
      <c r="J11" s="9">
        <v>8</v>
      </c>
      <c r="K11" s="9">
        <v>14</v>
      </c>
      <c r="L11" s="9">
        <v>941</v>
      </c>
      <c r="M11" s="9">
        <v>968</v>
      </c>
      <c r="N11" s="27">
        <f t="shared" si="0"/>
        <v>92.10275927687917</v>
      </c>
      <c r="O11" s="9">
        <v>219</v>
      </c>
      <c r="P11" s="27">
        <f aca="true" t="shared" si="1" ref="P11:P74">O11/M11*100</f>
        <v>22.62396694214876</v>
      </c>
      <c r="Q11" s="9">
        <v>570</v>
      </c>
      <c r="R11" s="27">
        <f aca="true" t="shared" si="2" ref="R11:R74">Q11/M11*100</f>
        <v>58.88429752066116</v>
      </c>
      <c r="S11" s="9">
        <v>46</v>
      </c>
      <c r="T11" s="27">
        <f aca="true" t="shared" si="3" ref="T11:T74">S11/M11*100</f>
        <v>4.75206611570248</v>
      </c>
      <c r="U11" s="9">
        <v>105</v>
      </c>
      <c r="V11" s="27">
        <f aca="true" t="shared" si="4" ref="V11:V74">U11/M11*100</f>
        <v>10.847107438016529</v>
      </c>
      <c r="W11" s="9">
        <v>15</v>
      </c>
      <c r="X11" s="26">
        <f aca="true" t="shared" si="5" ref="X11:X74">W11/M11*100</f>
        <v>1.5495867768595042</v>
      </c>
      <c r="Y11" s="9">
        <v>13</v>
      </c>
      <c r="Z11" s="26">
        <f aca="true" t="shared" si="6" ref="Z11:Z74">Y11/M11*100</f>
        <v>1.3429752066115703</v>
      </c>
      <c r="AA11" s="15"/>
      <c r="AB11" s="12"/>
      <c r="AC11" s="12"/>
      <c r="AD11" s="12"/>
      <c r="AE11" s="12"/>
      <c r="AF11" s="12"/>
      <c r="AG11" s="12"/>
      <c r="AH11" s="12"/>
    </row>
    <row r="12" spans="1:34" ht="12.75">
      <c r="A12" s="9">
        <v>101</v>
      </c>
      <c r="B12" s="10" t="s">
        <v>52</v>
      </c>
      <c r="C12" s="9">
        <v>800</v>
      </c>
      <c r="D12" s="9">
        <v>350</v>
      </c>
      <c r="E12" s="9">
        <v>261</v>
      </c>
      <c r="F12" s="9">
        <v>8</v>
      </c>
      <c r="G12" s="9">
        <v>11</v>
      </c>
      <c r="H12" s="9">
        <v>0</v>
      </c>
      <c r="I12" s="9">
        <v>0</v>
      </c>
      <c r="J12" s="9">
        <v>0</v>
      </c>
      <c r="K12" s="9">
        <v>10</v>
      </c>
      <c r="L12" s="9">
        <v>630</v>
      </c>
      <c r="M12" s="9">
        <v>640</v>
      </c>
      <c r="N12" s="27">
        <f t="shared" si="0"/>
        <v>80</v>
      </c>
      <c r="O12" s="9">
        <v>136</v>
      </c>
      <c r="P12" s="27">
        <f t="shared" si="1"/>
        <v>21.25</v>
      </c>
      <c r="Q12" s="9">
        <v>371</v>
      </c>
      <c r="R12" s="27">
        <f t="shared" si="2"/>
        <v>57.96875</v>
      </c>
      <c r="S12" s="9">
        <v>17</v>
      </c>
      <c r="T12" s="27">
        <f t="shared" si="3"/>
        <v>2.65625</v>
      </c>
      <c r="U12" s="9">
        <v>32</v>
      </c>
      <c r="V12" s="27">
        <f t="shared" si="4"/>
        <v>5</v>
      </c>
      <c r="W12" s="9">
        <v>20</v>
      </c>
      <c r="X12" s="26">
        <f t="shared" si="5"/>
        <v>3.125</v>
      </c>
      <c r="Y12" s="9">
        <v>64</v>
      </c>
      <c r="Z12" s="26">
        <f t="shared" si="6"/>
        <v>10</v>
      </c>
      <c r="AA12" s="15"/>
      <c r="AB12" s="12"/>
      <c r="AC12" s="12"/>
      <c r="AD12" s="12"/>
      <c r="AE12" s="12"/>
      <c r="AF12" s="12"/>
      <c r="AG12" s="12"/>
      <c r="AH12" s="12"/>
    </row>
    <row r="13" spans="1:34" ht="15">
      <c r="A13" s="9">
        <v>3</v>
      </c>
      <c r="B13" s="10" t="s">
        <v>157</v>
      </c>
      <c r="C13" s="9">
        <v>241</v>
      </c>
      <c r="D13" s="9">
        <v>76</v>
      </c>
      <c r="E13" s="9">
        <v>113</v>
      </c>
      <c r="F13" s="9">
        <v>5</v>
      </c>
      <c r="G13" s="9">
        <v>6</v>
      </c>
      <c r="H13" s="9">
        <v>0</v>
      </c>
      <c r="I13" s="9">
        <v>1</v>
      </c>
      <c r="J13" s="9">
        <v>7</v>
      </c>
      <c r="K13" s="9">
        <v>3</v>
      </c>
      <c r="L13" s="9">
        <v>200</v>
      </c>
      <c r="M13" s="9">
        <v>211</v>
      </c>
      <c r="N13" s="27">
        <f t="shared" si="0"/>
        <v>87.55186721991701</v>
      </c>
      <c r="O13" s="9">
        <v>103</v>
      </c>
      <c r="P13" s="27">
        <f t="shared" si="1"/>
        <v>48.81516587677725</v>
      </c>
      <c r="Q13" s="9">
        <v>62</v>
      </c>
      <c r="R13" s="27">
        <f t="shared" si="2"/>
        <v>29.383886255924168</v>
      </c>
      <c r="S13" s="9">
        <v>3</v>
      </c>
      <c r="T13" s="27">
        <f t="shared" si="3"/>
        <v>1.4218009478672986</v>
      </c>
      <c r="U13" s="9">
        <v>37</v>
      </c>
      <c r="V13" s="27">
        <f t="shared" si="4"/>
        <v>17.535545023696685</v>
      </c>
      <c r="W13" s="9">
        <v>6</v>
      </c>
      <c r="X13" s="26">
        <f t="shared" si="5"/>
        <v>2.843601895734597</v>
      </c>
      <c r="Y13" s="9">
        <v>0</v>
      </c>
      <c r="Z13" s="26">
        <f t="shared" si="6"/>
        <v>0</v>
      </c>
      <c r="AA13" s="15"/>
      <c r="AB13" s="12"/>
      <c r="AC13" s="12"/>
      <c r="AD13" s="12"/>
      <c r="AE13" s="12"/>
      <c r="AF13" s="12"/>
      <c r="AG13" s="12"/>
      <c r="AH13" s="12"/>
    </row>
    <row r="14" spans="1:34" ht="12.75">
      <c r="A14" s="9">
        <v>4</v>
      </c>
      <c r="B14" s="10" t="s">
        <v>47</v>
      </c>
      <c r="C14" s="9">
        <v>164</v>
      </c>
      <c r="D14" s="9">
        <v>76</v>
      </c>
      <c r="E14" s="9">
        <v>60</v>
      </c>
      <c r="F14" s="9">
        <v>3</v>
      </c>
      <c r="G14" s="9">
        <v>4</v>
      </c>
      <c r="H14" s="9">
        <v>0</v>
      </c>
      <c r="I14" s="9">
        <v>0</v>
      </c>
      <c r="J14" s="9">
        <v>0</v>
      </c>
      <c r="K14" s="9">
        <v>0</v>
      </c>
      <c r="L14" s="9">
        <v>143</v>
      </c>
      <c r="M14" s="9">
        <v>143</v>
      </c>
      <c r="N14" s="27">
        <f t="shared" si="0"/>
        <v>87.1951219512195</v>
      </c>
      <c r="O14" s="9">
        <v>43</v>
      </c>
      <c r="P14" s="27">
        <f t="shared" si="1"/>
        <v>30.069930069930066</v>
      </c>
      <c r="Q14" s="9">
        <v>40</v>
      </c>
      <c r="R14" s="27">
        <f t="shared" si="2"/>
        <v>27.972027972027973</v>
      </c>
      <c r="S14" s="9">
        <v>16</v>
      </c>
      <c r="T14" s="27">
        <f t="shared" si="3"/>
        <v>11.188811188811188</v>
      </c>
      <c r="U14" s="9">
        <v>27</v>
      </c>
      <c r="V14" s="27">
        <f t="shared" si="4"/>
        <v>18.88111888111888</v>
      </c>
      <c r="W14" s="9">
        <v>14</v>
      </c>
      <c r="X14" s="26">
        <f t="shared" si="5"/>
        <v>9.79020979020979</v>
      </c>
      <c r="Y14" s="9">
        <v>3</v>
      </c>
      <c r="Z14" s="26">
        <f t="shared" si="6"/>
        <v>2.097902097902098</v>
      </c>
      <c r="AA14" s="15"/>
      <c r="AB14" s="12"/>
      <c r="AC14" s="12"/>
      <c r="AD14" s="12"/>
      <c r="AE14" s="12"/>
      <c r="AF14" s="12"/>
      <c r="AG14" s="12"/>
      <c r="AH14" s="12"/>
    </row>
    <row r="15" spans="1:34" ht="12.75">
      <c r="A15" s="9">
        <v>5</v>
      </c>
      <c r="B15" s="10" t="s">
        <v>113</v>
      </c>
      <c r="C15" s="9">
        <v>347</v>
      </c>
      <c r="D15" s="9">
        <v>182</v>
      </c>
      <c r="E15" s="9">
        <v>146</v>
      </c>
      <c r="F15" s="9">
        <v>5</v>
      </c>
      <c r="G15" s="9">
        <v>4</v>
      </c>
      <c r="H15" s="9">
        <v>0</v>
      </c>
      <c r="I15" s="9">
        <v>2</v>
      </c>
      <c r="J15" s="9">
        <v>2</v>
      </c>
      <c r="K15" s="9">
        <v>14</v>
      </c>
      <c r="L15" s="9">
        <v>337</v>
      </c>
      <c r="M15" s="9">
        <v>355</v>
      </c>
      <c r="N15" s="27">
        <f t="shared" si="0"/>
        <v>102.30547550432276</v>
      </c>
      <c r="O15" s="9">
        <v>129</v>
      </c>
      <c r="P15" s="27">
        <f t="shared" si="1"/>
        <v>36.33802816901409</v>
      </c>
      <c r="Q15" s="9">
        <v>111</v>
      </c>
      <c r="R15" s="27">
        <f t="shared" si="2"/>
        <v>31.26760563380282</v>
      </c>
      <c r="S15" s="9">
        <v>12</v>
      </c>
      <c r="T15" s="27">
        <f t="shared" si="3"/>
        <v>3.3802816901408446</v>
      </c>
      <c r="U15" s="9">
        <v>62</v>
      </c>
      <c r="V15" s="27">
        <f t="shared" si="4"/>
        <v>17.464788732394364</v>
      </c>
      <c r="W15" s="9">
        <v>16</v>
      </c>
      <c r="X15" s="26">
        <f t="shared" si="5"/>
        <v>4.507042253521127</v>
      </c>
      <c r="Y15" s="9">
        <v>25</v>
      </c>
      <c r="Z15" s="26">
        <f t="shared" si="6"/>
        <v>7.042253521126761</v>
      </c>
      <c r="AA15" s="15"/>
      <c r="AB15" s="12"/>
      <c r="AC15" s="12"/>
      <c r="AD15" s="12"/>
      <c r="AE15" s="12"/>
      <c r="AF15" s="12"/>
      <c r="AG15" s="12"/>
      <c r="AH15" s="12"/>
    </row>
    <row r="16" spans="1:34" ht="12.75">
      <c r="A16" s="9">
        <v>6</v>
      </c>
      <c r="B16" s="10" t="s">
        <v>5</v>
      </c>
      <c r="C16" s="9">
        <v>195</v>
      </c>
      <c r="D16" s="9">
        <v>45</v>
      </c>
      <c r="E16" s="9">
        <v>87</v>
      </c>
      <c r="F16" s="9">
        <v>8</v>
      </c>
      <c r="G16" s="9">
        <v>3</v>
      </c>
      <c r="H16" s="9">
        <v>0</v>
      </c>
      <c r="I16" s="9">
        <v>0</v>
      </c>
      <c r="J16" s="9">
        <v>0</v>
      </c>
      <c r="K16" s="9">
        <v>17</v>
      </c>
      <c r="L16" s="9">
        <v>143</v>
      </c>
      <c r="M16" s="9">
        <v>160</v>
      </c>
      <c r="N16" s="27">
        <f t="shared" si="0"/>
        <v>82.05128205128204</v>
      </c>
      <c r="O16" s="9">
        <v>49</v>
      </c>
      <c r="P16" s="27">
        <f t="shared" si="1"/>
        <v>30.625000000000004</v>
      </c>
      <c r="Q16" s="9">
        <v>56</v>
      </c>
      <c r="R16" s="27">
        <f t="shared" si="2"/>
        <v>35</v>
      </c>
      <c r="S16" s="9">
        <v>5</v>
      </c>
      <c r="T16" s="27">
        <f t="shared" si="3"/>
        <v>3.125</v>
      </c>
      <c r="U16" s="9">
        <v>47</v>
      </c>
      <c r="V16" s="27">
        <f t="shared" si="4"/>
        <v>29.375</v>
      </c>
      <c r="W16" s="9">
        <v>3</v>
      </c>
      <c r="X16" s="26">
        <f t="shared" si="5"/>
        <v>1.875</v>
      </c>
      <c r="Y16" s="9">
        <v>0</v>
      </c>
      <c r="Z16" s="26">
        <f t="shared" si="6"/>
        <v>0</v>
      </c>
      <c r="AA16" s="15"/>
      <c r="AB16" s="12"/>
      <c r="AC16" s="12"/>
      <c r="AD16" s="12"/>
      <c r="AE16" s="12"/>
      <c r="AF16" s="12"/>
      <c r="AG16" s="12"/>
      <c r="AH16" s="12"/>
    </row>
    <row r="17" spans="1:34" ht="12.75">
      <c r="A17" s="9">
        <v>7</v>
      </c>
      <c r="B17" s="10" t="s">
        <v>55</v>
      </c>
      <c r="C17" s="9">
        <v>1476</v>
      </c>
      <c r="D17" s="9">
        <v>431</v>
      </c>
      <c r="E17" s="9">
        <v>822</v>
      </c>
      <c r="F17" s="9">
        <v>52</v>
      </c>
      <c r="G17" s="9">
        <v>13</v>
      </c>
      <c r="H17" s="9">
        <v>0</v>
      </c>
      <c r="I17" s="9">
        <v>9</v>
      </c>
      <c r="J17" s="9">
        <v>2</v>
      </c>
      <c r="K17" s="9">
        <v>3</v>
      </c>
      <c r="L17" s="9">
        <v>1318</v>
      </c>
      <c r="M17" s="9">
        <v>1332</v>
      </c>
      <c r="N17" s="27">
        <f t="shared" si="0"/>
        <v>90.2439024390244</v>
      </c>
      <c r="O17" s="9">
        <v>278</v>
      </c>
      <c r="P17" s="27">
        <f t="shared" si="1"/>
        <v>20.87087087087087</v>
      </c>
      <c r="Q17" s="9">
        <v>918</v>
      </c>
      <c r="R17" s="27">
        <f t="shared" si="2"/>
        <v>68.91891891891892</v>
      </c>
      <c r="S17" s="9">
        <v>28</v>
      </c>
      <c r="T17" s="27">
        <f t="shared" si="3"/>
        <v>2.1021021021021022</v>
      </c>
      <c r="U17" s="9">
        <v>63</v>
      </c>
      <c r="V17" s="27">
        <f t="shared" si="4"/>
        <v>4.72972972972973</v>
      </c>
      <c r="W17" s="9">
        <v>19</v>
      </c>
      <c r="X17" s="26">
        <f t="shared" si="5"/>
        <v>1.4264264264264264</v>
      </c>
      <c r="Y17" s="9">
        <v>26</v>
      </c>
      <c r="Z17" s="26">
        <f t="shared" si="6"/>
        <v>1.951951951951952</v>
      </c>
      <c r="AA17" s="15"/>
      <c r="AB17" s="12"/>
      <c r="AC17" s="12"/>
      <c r="AD17" s="12"/>
      <c r="AE17" s="12"/>
      <c r="AF17" s="12"/>
      <c r="AG17" s="12"/>
      <c r="AH17" s="12"/>
    </row>
    <row r="18" spans="1:34" ht="12.75">
      <c r="A18" s="9">
        <v>8</v>
      </c>
      <c r="B18" s="10" t="s">
        <v>119</v>
      </c>
      <c r="C18" s="9">
        <v>858</v>
      </c>
      <c r="D18" s="9">
        <v>334</v>
      </c>
      <c r="E18" s="9">
        <v>398</v>
      </c>
      <c r="F18" s="9">
        <v>21</v>
      </c>
      <c r="G18" s="9">
        <v>13</v>
      </c>
      <c r="H18" s="9">
        <v>0</v>
      </c>
      <c r="I18" s="9">
        <v>1</v>
      </c>
      <c r="J18" s="9">
        <v>8</v>
      </c>
      <c r="K18" s="9">
        <v>16</v>
      </c>
      <c r="L18" s="9">
        <v>766</v>
      </c>
      <c r="M18" s="9">
        <v>791</v>
      </c>
      <c r="N18" s="27">
        <f t="shared" si="0"/>
        <v>92.19114219114219</v>
      </c>
      <c r="O18" s="9">
        <v>235</v>
      </c>
      <c r="P18" s="27">
        <f t="shared" si="1"/>
        <v>29.70922882427307</v>
      </c>
      <c r="Q18" s="9">
        <v>260</v>
      </c>
      <c r="R18" s="27">
        <f t="shared" si="2"/>
        <v>32.86978508217446</v>
      </c>
      <c r="S18" s="9">
        <v>18</v>
      </c>
      <c r="T18" s="27">
        <f t="shared" si="3"/>
        <v>2.275600505689001</v>
      </c>
      <c r="U18" s="9">
        <v>189</v>
      </c>
      <c r="V18" s="27">
        <f t="shared" si="4"/>
        <v>23.893805309734514</v>
      </c>
      <c r="W18" s="9">
        <v>28</v>
      </c>
      <c r="X18" s="26">
        <f t="shared" si="5"/>
        <v>3.5398230088495577</v>
      </c>
      <c r="Y18" s="9">
        <v>61</v>
      </c>
      <c r="Z18" s="26">
        <f t="shared" si="6"/>
        <v>7.711757269279393</v>
      </c>
      <c r="AA18" s="15"/>
      <c r="AB18" s="12"/>
      <c r="AC18" s="12"/>
      <c r="AD18" s="12"/>
      <c r="AE18" s="12"/>
      <c r="AF18" s="12"/>
      <c r="AG18" s="12"/>
      <c r="AH18" s="12"/>
    </row>
    <row r="19" spans="1:34" ht="12.75">
      <c r="A19" s="9">
        <v>9</v>
      </c>
      <c r="B19" s="10" t="s">
        <v>7</v>
      </c>
      <c r="C19" s="9">
        <v>53</v>
      </c>
      <c r="D19" s="9">
        <v>35</v>
      </c>
      <c r="E19" s="9">
        <v>30</v>
      </c>
      <c r="F19" s="9">
        <v>2</v>
      </c>
      <c r="G19" s="9">
        <v>0</v>
      </c>
      <c r="H19" s="9">
        <v>0</v>
      </c>
      <c r="I19" s="9">
        <v>0</v>
      </c>
      <c r="J19" s="9">
        <v>0</v>
      </c>
      <c r="K19" s="9">
        <v>2</v>
      </c>
      <c r="L19" s="9">
        <v>67</v>
      </c>
      <c r="M19" s="9">
        <v>69</v>
      </c>
      <c r="N19" s="27">
        <f t="shared" si="0"/>
        <v>130.18867924528303</v>
      </c>
      <c r="O19" s="9">
        <v>26</v>
      </c>
      <c r="P19" s="27">
        <f t="shared" si="1"/>
        <v>37.68115942028986</v>
      </c>
      <c r="Q19" s="9">
        <v>24</v>
      </c>
      <c r="R19" s="27">
        <f t="shared" si="2"/>
        <v>34.78260869565217</v>
      </c>
      <c r="S19" s="9">
        <v>9</v>
      </c>
      <c r="T19" s="27">
        <f t="shared" si="3"/>
        <v>13.043478260869565</v>
      </c>
      <c r="U19" s="9">
        <v>9</v>
      </c>
      <c r="V19" s="27">
        <f t="shared" si="4"/>
        <v>13.043478260869565</v>
      </c>
      <c r="W19" s="9">
        <v>1</v>
      </c>
      <c r="X19" s="26">
        <f t="shared" si="5"/>
        <v>1.4492753623188406</v>
      </c>
      <c r="Y19" s="9">
        <v>0</v>
      </c>
      <c r="Z19" s="26">
        <f t="shared" si="6"/>
        <v>0</v>
      </c>
      <c r="AA19" s="15"/>
      <c r="AB19" s="12"/>
      <c r="AC19" s="12"/>
      <c r="AD19" s="12"/>
      <c r="AE19" s="12"/>
      <c r="AF19" s="12"/>
      <c r="AG19" s="12"/>
      <c r="AH19" s="12"/>
    </row>
    <row r="20" spans="1:34" ht="15">
      <c r="A20" s="9">
        <v>10</v>
      </c>
      <c r="B20" s="10" t="s">
        <v>158</v>
      </c>
      <c r="C20" s="9">
        <v>876</v>
      </c>
      <c r="D20" s="9">
        <v>307</v>
      </c>
      <c r="E20" s="9">
        <v>417</v>
      </c>
      <c r="F20" s="9">
        <v>9</v>
      </c>
      <c r="G20" s="9">
        <v>26</v>
      </c>
      <c r="H20" s="9">
        <v>0</v>
      </c>
      <c r="I20" s="9">
        <v>6</v>
      </c>
      <c r="J20" s="9">
        <v>10</v>
      </c>
      <c r="K20" s="9">
        <v>8</v>
      </c>
      <c r="L20" s="9">
        <v>759</v>
      </c>
      <c r="M20" s="9">
        <v>783</v>
      </c>
      <c r="N20" s="27">
        <f t="shared" si="0"/>
        <v>89.38356164383562</v>
      </c>
      <c r="O20" s="9">
        <v>204</v>
      </c>
      <c r="P20" s="27">
        <f t="shared" si="1"/>
        <v>26.053639846743295</v>
      </c>
      <c r="Q20" s="9">
        <v>405</v>
      </c>
      <c r="R20" s="27">
        <f t="shared" si="2"/>
        <v>51.724137931034484</v>
      </c>
      <c r="S20" s="9">
        <v>35</v>
      </c>
      <c r="T20" s="27">
        <f t="shared" si="3"/>
        <v>4.469987228607918</v>
      </c>
      <c r="U20" s="9">
        <v>70</v>
      </c>
      <c r="V20" s="27">
        <f t="shared" si="4"/>
        <v>8.939974457215836</v>
      </c>
      <c r="W20" s="9">
        <v>18</v>
      </c>
      <c r="X20" s="26">
        <f t="shared" si="5"/>
        <v>2.2988505747126435</v>
      </c>
      <c r="Y20" s="9">
        <v>51</v>
      </c>
      <c r="Z20" s="26">
        <f t="shared" si="6"/>
        <v>6.513409961685824</v>
      </c>
      <c r="AA20" s="15"/>
      <c r="AB20" s="12"/>
      <c r="AC20" s="12"/>
      <c r="AD20" s="12"/>
      <c r="AE20" s="12"/>
      <c r="AF20" s="12"/>
      <c r="AG20" s="12"/>
      <c r="AH20" s="12"/>
    </row>
    <row r="21" spans="1:34" ht="12.75">
      <c r="A21" s="9">
        <v>11</v>
      </c>
      <c r="B21" s="10" t="s">
        <v>100</v>
      </c>
      <c r="C21" s="9">
        <v>84</v>
      </c>
      <c r="D21" s="9">
        <v>40</v>
      </c>
      <c r="E21" s="9">
        <v>25</v>
      </c>
      <c r="F21" s="9">
        <v>3</v>
      </c>
      <c r="G21" s="9">
        <v>2</v>
      </c>
      <c r="H21" s="9">
        <v>0</v>
      </c>
      <c r="I21" s="9">
        <v>0</v>
      </c>
      <c r="J21" s="9">
        <v>0</v>
      </c>
      <c r="K21" s="9">
        <v>1</v>
      </c>
      <c r="L21" s="9">
        <v>70</v>
      </c>
      <c r="M21" s="9">
        <v>71</v>
      </c>
      <c r="N21" s="27">
        <f t="shared" si="0"/>
        <v>84.52380952380952</v>
      </c>
      <c r="O21" s="9">
        <v>38</v>
      </c>
      <c r="P21" s="27">
        <f t="shared" si="1"/>
        <v>53.52112676056338</v>
      </c>
      <c r="Q21" s="9">
        <v>26</v>
      </c>
      <c r="R21" s="27">
        <f t="shared" si="2"/>
        <v>36.61971830985916</v>
      </c>
      <c r="S21" s="9">
        <v>0</v>
      </c>
      <c r="T21" s="27">
        <f t="shared" si="3"/>
        <v>0</v>
      </c>
      <c r="U21" s="9">
        <v>5</v>
      </c>
      <c r="V21" s="27">
        <f t="shared" si="4"/>
        <v>7.042253521126761</v>
      </c>
      <c r="W21" s="9">
        <v>2</v>
      </c>
      <c r="X21" s="26">
        <f t="shared" si="5"/>
        <v>2.8169014084507045</v>
      </c>
      <c r="Y21" s="9">
        <v>0</v>
      </c>
      <c r="Z21" s="26">
        <f t="shared" si="6"/>
        <v>0</v>
      </c>
      <c r="AA21" s="15"/>
      <c r="AB21" s="12"/>
      <c r="AC21" s="12"/>
      <c r="AD21" s="12"/>
      <c r="AE21" s="12"/>
      <c r="AF21" s="12"/>
      <c r="AG21" s="12"/>
      <c r="AH21" s="12"/>
    </row>
    <row r="22" spans="1:34" ht="12.75">
      <c r="A22" s="9">
        <v>12</v>
      </c>
      <c r="B22" s="10" t="s">
        <v>80</v>
      </c>
      <c r="C22" s="9">
        <v>415</v>
      </c>
      <c r="D22" s="9">
        <v>158</v>
      </c>
      <c r="E22" s="9">
        <v>204</v>
      </c>
      <c r="F22" s="9">
        <v>3</v>
      </c>
      <c r="G22" s="9">
        <v>5</v>
      </c>
      <c r="H22" s="9">
        <v>0</v>
      </c>
      <c r="I22" s="9">
        <v>1</v>
      </c>
      <c r="J22" s="9">
        <v>0</v>
      </c>
      <c r="K22" s="9">
        <v>4</v>
      </c>
      <c r="L22" s="9">
        <v>370</v>
      </c>
      <c r="M22" s="9">
        <v>375</v>
      </c>
      <c r="N22" s="27">
        <f t="shared" si="0"/>
        <v>90.36144578313254</v>
      </c>
      <c r="O22" s="9">
        <v>159</v>
      </c>
      <c r="P22" s="27">
        <f t="shared" si="1"/>
        <v>42.4</v>
      </c>
      <c r="Q22" s="9">
        <v>146</v>
      </c>
      <c r="R22" s="27">
        <f t="shared" si="2"/>
        <v>38.93333333333333</v>
      </c>
      <c r="S22" s="9">
        <v>2</v>
      </c>
      <c r="T22" s="27">
        <f t="shared" si="3"/>
        <v>0.5333333333333333</v>
      </c>
      <c r="U22" s="9">
        <v>55</v>
      </c>
      <c r="V22" s="27">
        <f t="shared" si="4"/>
        <v>14.666666666666666</v>
      </c>
      <c r="W22" s="9">
        <v>4</v>
      </c>
      <c r="X22" s="26">
        <f t="shared" si="5"/>
        <v>1.0666666666666667</v>
      </c>
      <c r="Y22" s="9">
        <v>9</v>
      </c>
      <c r="Z22" s="26">
        <f t="shared" si="6"/>
        <v>2.4</v>
      </c>
      <c r="AA22" s="15"/>
      <c r="AB22" s="12"/>
      <c r="AC22" s="12"/>
      <c r="AD22" s="12"/>
      <c r="AE22" s="12"/>
      <c r="AF22" s="12"/>
      <c r="AG22" s="12"/>
      <c r="AH22" s="12"/>
    </row>
    <row r="23" spans="1:34" ht="12.75">
      <c r="A23" s="9">
        <v>102</v>
      </c>
      <c r="B23" s="10" t="s">
        <v>37</v>
      </c>
      <c r="C23" s="9">
        <v>193</v>
      </c>
      <c r="D23" s="9">
        <v>69</v>
      </c>
      <c r="E23" s="9">
        <v>71</v>
      </c>
      <c r="F23" s="9">
        <v>10</v>
      </c>
      <c r="G23" s="9">
        <v>6</v>
      </c>
      <c r="H23" s="9">
        <v>0</v>
      </c>
      <c r="I23" s="9">
        <v>3</v>
      </c>
      <c r="J23" s="9">
        <v>1</v>
      </c>
      <c r="K23" s="9">
        <v>5</v>
      </c>
      <c r="L23" s="9">
        <v>156</v>
      </c>
      <c r="M23" s="9">
        <v>165</v>
      </c>
      <c r="N23" s="27">
        <f t="shared" si="0"/>
        <v>85.49222797927462</v>
      </c>
      <c r="O23" s="9">
        <v>80</v>
      </c>
      <c r="P23" s="27">
        <f t="shared" si="1"/>
        <v>48.484848484848484</v>
      </c>
      <c r="Q23" s="9">
        <v>53</v>
      </c>
      <c r="R23" s="27">
        <f t="shared" si="2"/>
        <v>32.121212121212125</v>
      </c>
      <c r="S23" s="9">
        <v>4</v>
      </c>
      <c r="T23" s="27">
        <f t="shared" si="3"/>
        <v>2.4242424242424243</v>
      </c>
      <c r="U23" s="9">
        <v>14</v>
      </c>
      <c r="V23" s="27">
        <f t="shared" si="4"/>
        <v>8.484848484848486</v>
      </c>
      <c r="W23" s="9">
        <v>5</v>
      </c>
      <c r="X23" s="26">
        <f t="shared" si="5"/>
        <v>3.0303030303030303</v>
      </c>
      <c r="Y23" s="9">
        <v>9</v>
      </c>
      <c r="Z23" s="26">
        <f t="shared" si="6"/>
        <v>5.454545454545454</v>
      </c>
      <c r="AA23" s="15"/>
      <c r="AB23" s="12"/>
      <c r="AC23" s="12"/>
      <c r="AD23" s="12"/>
      <c r="AE23" s="12"/>
      <c r="AF23" s="12"/>
      <c r="AG23" s="12"/>
      <c r="AH23" s="12"/>
    </row>
    <row r="24" spans="1:34" ht="12.75">
      <c r="A24" s="9">
        <v>13</v>
      </c>
      <c r="B24" s="10" t="s">
        <v>33</v>
      </c>
      <c r="C24" s="9">
        <v>169</v>
      </c>
      <c r="D24" s="9">
        <v>84</v>
      </c>
      <c r="E24" s="9">
        <v>42</v>
      </c>
      <c r="F24" s="9">
        <v>16</v>
      </c>
      <c r="G24" s="9">
        <v>4</v>
      </c>
      <c r="H24" s="9">
        <v>0</v>
      </c>
      <c r="I24" s="9">
        <v>2</v>
      </c>
      <c r="J24" s="9">
        <v>4</v>
      </c>
      <c r="K24" s="9">
        <v>3</v>
      </c>
      <c r="L24" s="9">
        <v>146</v>
      </c>
      <c r="M24" s="9">
        <v>155</v>
      </c>
      <c r="N24" s="27">
        <f t="shared" si="0"/>
        <v>91.71597633136095</v>
      </c>
      <c r="O24" s="9">
        <v>31</v>
      </c>
      <c r="P24" s="27">
        <f t="shared" si="1"/>
        <v>20</v>
      </c>
      <c r="Q24" s="9">
        <v>44</v>
      </c>
      <c r="R24" s="27">
        <f t="shared" si="2"/>
        <v>28.387096774193548</v>
      </c>
      <c r="S24" s="9">
        <v>1</v>
      </c>
      <c r="T24" s="27">
        <f t="shared" si="3"/>
        <v>0.6451612903225806</v>
      </c>
      <c r="U24" s="9">
        <v>61</v>
      </c>
      <c r="V24" s="27">
        <f t="shared" si="4"/>
        <v>39.35483870967742</v>
      </c>
      <c r="W24" s="9">
        <v>7</v>
      </c>
      <c r="X24" s="26">
        <f t="shared" si="5"/>
        <v>4.516129032258064</v>
      </c>
      <c r="Y24" s="9">
        <v>11</v>
      </c>
      <c r="Z24" s="26">
        <f t="shared" si="6"/>
        <v>7.096774193548387</v>
      </c>
      <c r="AA24" s="15"/>
      <c r="AB24" s="12"/>
      <c r="AC24" s="12"/>
      <c r="AD24" s="12"/>
      <c r="AE24" s="12"/>
      <c r="AF24" s="12"/>
      <c r="AG24" s="12"/>
      <c r="AH24" s="12"/>
    </row>
    <row r="25" spans="1:34" ht="12.75">
      <c r="A25" s="9">
        <v>14</v>
      </c>
      <c r="B25" s="10" t="s">
        <v>92</v>
      </c>
      <c r="C25" s="9">
        <v>283</v>
      </c>
      <c r="D25" s="9">
        <v>131</v>
      </c>
      <c r="E25" s="9">
        <v>71</v>
      </c>
      <c r="F25" s="9">
        <v>23</v>
      </c>
      <c r="G25" s="9">
        <v>0</v>
      </c>
      <c r="H25" s="9">
        <v>0</v>
      </c>
      <c r="I25" s="9">
        <v>2</v>
      </c>
      <c r="J25" s="9">
        <v>1</v>
      </c>
      <c r="K25" s="9">
        <v>6</v>
      </c>
      <c r="L25" s="9">
        <v>225</v>
      </c>
      <c r="M25" s="9">
        <v>234</v>
      </c>
      <c r="N25" s="27">
        <f t="shared" si="0"/>
        <v>82.68551236749117</v>
      </c>
      <c r="O25" s="9">
        <v>123</v>
      </c>
      <c r="P25" s="27">
        <f t="shared" si="1"/>
        <v>52.56410256410257</v>
      </c>
      <c r="Q25" s="9">
        <v>40</v>
      </c>
      <c r="R25" s="27">
        <f t="shared" si="2"/>
        <v>17.094017094017094</v>
      </c>
      <c r="S25" s="9">
        <v>6</v>
      </c>
      <c r="T25" s="27">
        <f t="shared" si="3"/>
        <v>2.564102564102564</v>
      </c>
      <c r="U25" s="9">
        <v>53</v>
      </c>
      <c r="V25" s="27">
        <f t="shared" si="4"/>
        <v>22.64957264957265</v>
      </c>
      <c r="W25" s="9">
        <v>4</v>
      </c>
      <c r="X25" s="26">
        <f t="shared" si="5"/>
        <v>1.7094017094017095</v>
      </c>
      <c r="Y25" s="9">
        <v>8</v>
      </c>
      <c r="Z25" s="26">
        <f t="shared" si="6"/>
        <v>3.418803418803419</v>
      </c>
      <c r="AA25" s="15"/>
      <c r="AB25" s="12"/>
      <c r="AC25" s="12"/>
      <c r="AD25" s="12"/>
      <c r="AE25" s="12"/>
      <c r="AF25" s="12"/>
      <c r="AG25" s="12"/>
      <c r="AH25" s="12"/>
    </row>
    <row r="26" spans="1:34" ht="12.75">
      <c r="A26" s="9">
        <v>15</v>
      </c>
      <c r="B26" s="10" t="s">
        <v>35</v>
      </c>
      <c r="C26" s="9">
        <v>159</v>
      </c>
      <c r="D26" s="9">
        <v>74</v>
      </c>
      <c r="E26" s="9">
        <v>60</v>
      </c>
      <c r="F26" s="9">
        <v>11</v>
      </c>
      <c r="G26" s="9">
        <v>3</v>
      </c>
      <c r="H26" s="9">
        <v>0</v>
      </c>
      <c r="I26" s="9">
        <v>0</v>
      </c>
      <c r="J26" s="9">
        <v>0</v>
      </c>
      <c r="K26" s="9">
        <v>1</v>
      </c>
      <c r="L26" s="9">
        <v>148</v>
      </c>
      <c r="M26" s="9">
        <v>149</v>
      </c>
      <c r="N26" s="27">
        <f t="shared" si="0"/>
        <v>93.71069182389937</v>
      </c>
      <c r="O26" s="9">
        <v>31</v>
      </c>
      <c r="P26" s="27">
        <f t="shared" si="1"/>
        <v>20.80536912751678</v>
      </c>
      <c r="Q26" s="9">
        <v>60</v>
      </c>
      <c r="R26" s="27">
        <f t="shared" si="2"/>
        <v>40.26845637583892</v>
      </c>
      <c r="S26" s="9">
        <v>7</v>
      </c>
      <c r="T26" s="27">
        <f t="shared" si="3"/>
        <v>4.697986577181208</v>
      </c>
      <c r="U26" s="9">
        <v>45</v>
      </c>
      <c r="V26" s="27">
        <f t="shared" si="4"/>
        <v>30.201342281879196</v>
      </c>
      <c r="W26" s="9">
        <v>6</v>
      </c>
      <c r="X26" s="26">
        <f t="shared" si="5"/>
        <v>4.026845637583892</v>
      </c>
      <c r="Y26" s="9">
        <v>0</v>
      </c>
      <c r="Z26" s="26">
        <f t="shared" si="6"/>
        <v>0</v>
      </c>
      <c r="AA26" s="15"/>
      <c r="AB26" s="12"/>
      <c r="AC26" s="12"/>
      <c r="AD26" s="12"/>
      <c r="AE26" s="12"/>
      <c r="AF26" s="12"/>
      <c r="AG26" s="12"/>
      <c r="AH26" s="12"/>
    </row>
    <row r="27" spans="1:34" ht="12.75">
      <c r="A27" s="9">
        <v>103</v>
      </c>
      <c r="B27" s="10" t="s">
        <v>90</v>
      </c>
      <c r="C27" s="9">
        <v>98</v>
      </c>
      <c r="D27" s="9">
        <v>29</v>
      </c>
      <c r="E27" s="9">
        <v>44</v>
      </c>
      <c r="F27" s="9">
        <v>4</v>
      </c>
      <c r="G27" s="9">
        <v>2</v>
      </c>
      <c r="H27" s="9">
        <v>0</v>
      </c>
      <c r="I27" s="9">
        <v>0</v>
      </c>
      <c r="J27" s="9">
        <v>0</v>
      </c>
      <c r="K27" s="9">
        <v>6</v>
      </c>
      <c r="L27" s="9">
        <v>79</v>
      </c>
      <c r="M27" s="9">
        <v>85</v>
      </c>
      <c r="N27" s="27">
        <f t="shared" si="0"/>
        <v>86.73469387755102</v>
      </c>
      <c r="O27" s="9">
        <v>43</v>
      </c>
      <c r="P27" s="27">
        <f t="shared" si="1"/>
        <v>50.588235294117645</v>
      </c>
      <c r="Q27" s="9">
        <v>25</v>
      </c>
      <c r="R27" s="27">
        <f t="shared" si="2"/>
        <v>29.411764705882355</v>
      </c>
      <c r="S27" s="9">
        <v>3</v>
      </c>
      <c r="T27" s="27">
        <f t="shared" si="3"/>
        <v>3.5294117647058822</v>
      </c>
      <c r="U27" s="9">
        <v>11</v>
      </c>
      <c r="V27" s="27">
        <f t="shared" si="4"/>
        <v>12.941176470588237</v>
      </c>
      <c r="W27" s="9">
        <v>0</v>
      </c>
      <c r="X27" s="26">
        <f t="shared" si="5"/>
        <v>0</v>
      </c>
      <c r="Y27" s="9">
        <v>3</v>
      </c>
      <c r="Z27" s="26">
        <f t="shared" si="6"/>
        <v>3.5294117647058822</v>
      </c>
      <c r="AA27" s="15"/>
      <c r="AB27" s="12"/>
      <c r="AC27" s="12"/>
      <c r="AD27" s="12"/>
      <c r="AE27" s="12"/>
      <c r="AF27" s="12"/>
      <c r="AG27" s="12"/>
      <c r="AH27" s="12"/>
    </row>
    <row r="28" spans="1:34" ht="12.75">
      <c r="A28" s="9">
        <v>16</v>
      </c>
      <c r="B28" s="10" t="s">
        <v>88</v>
      </c>
      <c r="C28" s="9">
        <v>692</v>
      </c>
      <c r="D28" s="9">
        <v>297</v>
      </c>
      <c r="E28" s="9">
        <v>285</v>
      </c>
      <c r="F28" s="9">
        <v>20</v>
      </c>
      <c r="G28" s="9">
        <v>8</v>
      </c>
      <c r="H28" s="9">
        <v>0</v>
      </c>
      <c r="I28" s="9">
        <v>2</v>
      </c>
      <c r="J28" s="9">
        <v>0</v>
      </c>
      <c r="K28" s="9">
        <v>22</v>
      </c>
      <c r="L28" s="9">
        <v>610</v>
      </c>
      <c r="M28" s="9">
        <v>634</v>
      </c>
      <c r="N28" s="27">
        <f t="shared" si="0"/>
        <v>91.61849710982659</v>
      </c>
      <c r="O28" s="9">
        <v>215</v>
      </c>
      <c r="P28" s="27">
        <f t="shared" si="1"/>
        <v>33.91167192429022</v>
      </c>
      <c r="Q28" s="9">
        <v>255</v>
      </c>
      <c r="R28" s="27">
        <f t="shared" si="2"/>
        <v>40.22082018927445</v>
      </c>
      <c r="S28" s="9">
        <v>14</v>
      </c>
      <c r="T28" s="27">
        <f t="shared" si="3"/>
        <v>2.2082018927444795</v>
      </c>
      <c r="U28" s="9">
        <v>71</v>
      </c>
      <c r="V28" s="27">
        <f t="shared" si="4"/>
        <v>11.198738170347003</v>
      </c>
      <c r="W28" s="9">
        <v>41</v>
      </c>
      <c r="X28" s="26">
        <f t="shared" si="5"/>
        <v>6.466876971608833</v>
      </c>
      <c r="Y28" s="9">
        <v>38</v>
      </c>
      <c r="Z28" s="26">
        <f t="shared" si="6"/>
        <v>5.993690851735016</v>
      </c>
      <c r="AA28" s="15"/>
      <c r="AB28" s="12"/>
      <c r="AC28" s="12"/>
      <c r="AD28" s="12"/>
      <c r="AE28" s="12"/>
      <c r="AF28" s="12"/>
      <c r="AG28" s="12"/>
      <c r="AH28" s="12"/>
    </row>
    <row r="29" spans="1:34" ht="12.75">
      <c r="A29" s="9">
        <v>17</v>
      </c>
      <c r="B29" s="10" t="s">
        <v>59</v>
      </c>
      <c r="C29" s="9">
        <v>302</v>
      </c>
      <c r="D29" s="9">
        <v>130</v>
      </c>
      <c r="E29" s="9">
        <v>117</v>
      </c>
      <c r="F29" s="9">
        <v>3</v>
      </c>
      <c r="G29" s="9">
        <v>15</v>
      </c>
      <c r="H29" s="9">
        <v>0</v>
      </c>
      <c r="I29" s="9">
        <v>0</v>
      </c>
      <c r="J29" s="9">
        <v>5</v>
      </c>
      <c r="K29" s="9">
        <v>3</v>
      </c>
      <c r="L29" s="9">
        <v>265</v>
      </c>
      <c r="M29" s="9">
        <v>273</v>
      </c>
      <c r="N29" s="27">
        <f t="shared" si="0"/>
        <v>90.39735099337747</v>
      </c>
      <c r="O29" s="9">
        <v>89</v>
      </c>
      <c r="P29" s="27">
        <f t="shared" si="1"/>
        <v>32.6007326007326</v>
      </c>
      <c r="Q29" s="9">
        <v>77</v>
      </c>
      <c r="R29" s="27">
        <f t="shared" si="2"/>
        <v>28.205128205128204</v>
      </c>
      <c r="S29" s="9">
        <v>6</v>
      </c>
      <c r="T29" s="27">
        <f t="shared" si="3"/>
        <v>2.197802197802198</v>
      </c>
      <c r="U29" s="9">
        <v>24</v>
      </c>
      <c r="V29" s="27">
        <f t="shared" si="4"/>
        <v>8.791208791208792</v>
      </c>
      <c r="W29" s="9">
        <v>14</v>
      </c>
      <c r="X29" s="26">
        <f t="shared" si="5"/>
        <v>5.128205128205128</v>
      </c>
      <c r="Y29" s="9">
        <v>63</v>
      </c>
      <c r="Z29" s="26">
        <f t="shared" si="6"/>
        <v>23.076923076923077</v>
      </c>
      <c r="AA29" s="15"/>
      <c r="AB29" s="12"/>
      <c r="AC29" s="12"/>
      <c r="AD29" s="12"/>
      <c r="AE29" s="12"/>
      <c r="AF29" s="12"/>
      <c r="AG29" s="12"/>
      <c r="AH29" s="12"/>
    </row>
    <row r="30" spans="1:34" ht="12.75">
      <c r="A30" s="9">
        <v>18</v>
      </c>
      <c r="B30" s="10" t="s">
        <v>13</v>
      </c>
      <c r="C30" s="9">
        <v>307</v>
      </c>
      <c r="D30" s="9">
        <v>138</v>
      </c>
      <c r="E30" s="9">
        <v>140</v>
      </c>
      <c r="F30" s="9">
        <v>9</v>
      </c>
      <c r="G30" s="9">
        <v>1</v>
      </c>
      <c r="H30" s="9">
        <v>0</v>
      </c>
      <c r="I30" s="9">
        <v>0</v>
      </c>
      <c r="J30" s="9">
        <v>2</v>
      </c>
      <c r="K30" s="9">
        <v>5</v>
      </c>
      <c r="L30" s="9">
        <v>288</v>
      </c>
      <c r="M30" s="9">
        <v>295</v>
      </c>
      <c r="N30" s="27">
        <f t="shared" si="0"/>
        <v>96.09120521172639</v>
      </c>
      <c r="O30" s="9">
        <v>143</v>
      </c>
      <c r="P30" s="27">
        <f t="shared" si="1"/>
        <v>48.47457627118644</v>
      </c>
      <c r="Q30" s="9">
        <v>91</v>
      </c>
      <c r="R30" s="27">
        <f t="shared" si="2"/>
        <v>30.847457627118647</v>
      </c>
      <c r="S30" s="9">
        <v>9</v>
      </c>
      <c r="T30" s="27">
        <f t="shared" si="3"/>
        <v>3.050847457627119</v>
      </c>
      <c r="U30" s="9">
        <v>34</v>
      </c>
      <c r="V30" s="27">
        <f t="shared" si="4"/>
        <v>11.525423728813559</v>
      </c>
      <c r="W30" s="9">
        <v>17</v>
      </c>
      <c r="X30" s="26">
        <f t="shared" si="5"/>
        <v>5.762711864406779</v>
      </c>
      <c r="Y30" s="9">
        <v>1</v>
      </c>
      <c r="Z30" s="26">
        <f t="shared" si="6"/>
        <v>0.3389830508474576</v>
      </c>
      <c r="AA30" s="15"/>
      <c r="AB30" s="12"/>
      <c r="AC30" s="12"/>
      <c r="AD30" s="12"/>
      <c r="AE30" s="12"/>
      <c r="AF30" s="12"/>
      <c r="AG30" s="12"/>
      <c r="AH30" s="12"/>
    </row>
    <row r="31" spans="1:34" ht="12.75">
      <c r="A31" s="9">
        <v>19</v>
      </c>
      <c r="B31" s="10" t="s">
        <v>96</v>
      </c>
      <c r="C31" s="9">
        <v>62</v>
      </c>
      <c r="D31" s="9">
        <v>31</v>
      </c>
      <c r="E31" s="9">
        <v>38</v>
      </c>
      <c r="F31" s="9">
        <v>8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77</v>
      </c>
      <c r="M31" s="9">
        <v>78</v>
      </c>
      <c r="N31" s="27">
        <f t="shared" si="0"/>
        <v>125.80645161290323</v>
      </c>
      <c r="O31" s="9">
        <v>31</v>
      </c>
      <c r="P31" s="27">
        <f t="shared" si="1"/>
        <v>39.743589743589745</v>
      </c>
      <c r="Q31" s="9">
        <v>16</v>
      </c>
      <c r="R31" s="27">
        <f t="shared" si="2"/>
        <v>20.51282051282051</v>
      </c>
      <c r="S31" s="9">
        <v>19</v>
      </c>
      <c r="T31" s="27">
        <f t="shared" si="3"/>
        <v>24.358974358974358</v>
      </c>
      <c r="U31" s="9">
        <v>6</v>
      </c>
      <c r="V31" s="27">
        <f t="shared" si="4"/>
        <v>7.6923076923076925</v>
      </c>
      <c r="W31" s="9">
        <v>6</v>
      </c>
      <c r="X31" s="26">
        <f t="shared" si="5"/>
        <v>7.6923076923076925</v>
      </c>
      <c r="Y31" s="9">
        <v>0</v>
      </c>
      <c r="Z31" s="26">
        <f t="shared" si="6"/>
        <v>0</v>
      </c>
      <c r="AA31" s="15"/>
      <c r="AB31" s="12"/>
      <c r="AC31" s="12"/>
      <c r="AD31" s="12"/>
      <c r="AE31" s="12"/>
      <c r="AF31" s="12"/>
      <c r="AG31" s="12"/>
      <c r="AH31" s="12"/>
    </row>
    <row r="32" spans="1:34" ht="12.75">
      <c r="A32" s="9">
        <v>20</v>
      </c>
      <c r="B32" s="10" t="s">
        <v>117</v>
      </c>
      <c r="C32" s="9">
        <v>187</v>
      </c>
      <c r="D32" s="9">
        <v>58</v>
      </c>
      <c r="E32" s="9">
        <v>77</v>
      </c>
      <c r="F32" s="9">
        <v>12</v>
      </c>
      <c r="G32" s="9">
        <v>1</v>
      </c>
      <c r="H32" s="9">
        <v>0</v>
      </c>
      <c r="I32" s="9">
        <v>0</v>
      </c>
      <c r="J32" s="9">
        <v>0</v>
      </c>
      <c r="K32" s="9">
        <v>19</v>
      </c>
      <c r="L32" s="9">
        <v>148</v>
      </c>
      <c r="M32" s="9">
        <v>167</v>
      </c>
      <c r="N32" s="27">
        <f t="shared" si="0"/>
        <v>89.3048128342246</v>
      </c>
      <c r="O32" s="9">
        <v>61</v>
      </c>
      <c r="P32" s="27">
        <f t="shared" si="1"/>
        <v>36.52694610778443</v>
      </c>
      <c r="Q32" s="9">
        <v>60</v>
      </c>
      <c r="R32" s="27">
        <f t="shared" si="2"/>
        <v>35.92814371257485</v>
      </c>
      <c r="S32" s="9">
        <v>0</v>
      </c>
      <c r="T32" s="27">
        <f t="shared" si="3"/>
        <v>0</v>
      </c>
      <c r="U32" s="9">
        <v>35</v>
      </c>
      <c r="V32" s="27">
        <f t="shared" si="4"/>
        <v>20.958083832335326</v>
      </c>
      <c r="W32" s="9">
        <v>7</v>
      </c>
      <c r="X32" s="26">
        <f t="shared" si="5"/>
        <v>4.191616766467066</v>
      </c>
      <c r="Y32" s="9">
        <v>4</v>
      </c>
      <c r="Z32" s="26">
        <f t="shared" si="6"/>
        <v>2.3952095808383236</v>
      </c>
      <c r="AA32" s="15"/>
      <c r="AB32" s="12"/>
      <c r="AC32" s="12"/>
      <c r="AD32" s="12"/>
      <c r="AE32" s="12"/>
      <c r="AF32" s="12"/>
      <c r="AG32" s="12"/>
      <c r="AH32" s="12"/>
    </row>
    <row r="33" spans="1:34" ht="12.75">
      <c r="A33" s="9">
        <v>104</v>
      </c>
      <c r="B33" s="10" t="s">
        <v>65</v>
      </c>
      <c r="C33" s="9">
        <v>316</v>
      </c>
      <c r="D33" s="9">
        <v>119</v>
      </c>
      <c r="E33" s="9">
        <v>133</v>
      </c>
      <c r="F33" s="9">
        <v>7</v>
      </c>
      <c r="G33" s="9">
        <v>11</v>
      </c>
      <c r="H33" s="9">
        <v>0</v>
      </c>
      <c r="I33" s="9">
        <v>2</v>
      </c>
      <c r="J33" s="9">
        <v>5</v>
      </c>
      <c r="K33" s="9">
        <v>1</v>
      </c>
      <c r="L33" s="9">
        <v>270</v>
      </c>
      <c r="M33" s="9">
        <v>278</v>
      </c>
      <c r="N33" s="27">
        <f t="shared" si="0"/>
        <v>87.9746835443038</v>
      </c>
      <c r="O33" s="9">
        <v>103</v>
      </c>
      <c r="P33" s="27">
        <f t="shared" si="1"/>
        <v>37.05035971223021</v>
      </c>
      <c r="Q33" s="9">
        <v>117</v>
      </c>
      <c r="R33" s="27">
        <f t="shared" si="2"/>
        <v>42.086330935251794</v>
      </c>
      <c r="S33" s="9">
        <v>10</v>
      </c>
      <c r="T33" s="27">
        <f t="shared" si="3"/>
        <v>3.597122302158273</v>
      </c>
      <c r="U33" s="9">
        <v>22</v>
      </c>
      <c r="V33" s="27">
        <f t="shared" si="4"/>
        <v>7.913669064748201</v>
      </c>
      <c r="W33" s="9">
        <v>12</v>
      </c>
      <c r="X33" s="26">
        <f t="shared" si="5"/>
        <v>4.316546762589928</v>
      </c>
      <c r="Y33" s="9">
        <v>14</v>
      </c>
      <c r="Z33" s="26">
        <f t="shared" si="6"/>
        <v>5.0359712230215825</v>
      </c>
      <c r="AA33" s="15"/>
      <c r="AB33" s="12"/>
      <c r="AC33" s="12"/>
      <c r="AD33" s="12"/>
      <c r="AE33" s="12"/>
      <c r="AF33" s="12"/>
      <c r="AG33" s="12"/>
      <c r="AH33" s="12"/>
    </row>
    <row r="34" spans="1:34" ht="12.75">
      <c r="A34" s="9">
        <v>136</v>
      </c>
      <c r="B34" s="10" t="s">
        <v>123</v>
      </c>
      <c r="C34" s="9">
        <v>3451</v>
      </c>
      <c r="D34" s="9">
        <v>1073</v>
      </c>
      <c r="E34" s="9">
        <v>1813</v>
      </c>
      <c r="F34" s="9">
        <v>72</v>
      </c>
      <c r="G34" s="9">
        <v>81</v>
      </c>
      <c r="H34" s="9">
        <v>0</v>
      </c>
      <c r="I34" s="9">
        <v>9</v>
      </c>
      <c r="J34" s="9">
        <v>12</v>
      </c>
      <c r="K34" s="9">
        <v>67</v>
      </c>
      <c r="L34" s="9">
        <v>3039</v>
      </c>
      <c r="M34" s="9">
        <v>3127</v>
      </c>
      <c r="N34" s="27">
        <f t="shared" si="0"/>
        <v>90.61141698058533</v>
      </c>
      <c r="O34" s="9">
        <v>955</v>
      </c>
      <c r="P34" s="27">
        <f t="shared" si="1"/>
        <v>30.540454109370003</v>
      </c>
      <c r="Q34" s="9">
        <v>1595</v>
      </c>
      <c r="R34" s="27">
        <f t="shared" si="2"/>
        <v>51.00735529261273</v>
      </c>
      <c r="S34" s="9">
        <v>94</v>
      </c>
      <c r="T34" s="27">
        <f t="shared" si="3"/>
        <v>3.0060761112887753</v>
      </c>
      <c r="U34" s="9">
        <v>252</v>
      </c>
      <c r="V34" s="27">
        <f t="shared" si="4"/>
        <v>8.058842340901823</v>
      </c>
      <c r="W34" s="9">
        <v>202</v>
      </c>
      <c r="X34" s="26">
        <f t="shared" si="5"/>
        <v>6.459865685960985</v>
      </c>
      <c r="Y34" s="9">
        <v>29</v>
      </c>
      <c r="Z34" s="26">
        <f t="shared" si="6"/>
        <v>0.927406459865686</v>
      </c>
      <c r="AA34" s="15"/>
      <c r="AB34" s="12"/>
      <c r="AC34" s="12"/>
      <c r="AD34" s="12"/>
      <c r="AE34" s="12"/>
      <c r="AF34" s="12"/>
      <c r="AG34" s="12"/>
      <c r="AH34" s="12"/>
    </row>
    <row r="35" spans="1:34" ht="12.75">
      <c r="A35" s="9">
        <v>21</v>
      </c>
      <c r="B35" s="10" t="s">
        <v>25</v>
      </c>
      <c r="C35" s="9">
        <v>4832</v>
      </c>
      <c r="D35" s="9">
        <v>1792</v>
      </c>
      <c r="E35" s="9">
        <v>2558</v>
      </c>
      <c r="F35" s="9">
        <v>56</v>
      </c>
      <c r="G35" s="9">
        <v>69</v>
      </c>
      <c r="H35" s="9">
        <v>0</v>
      </c>
      <c r="I35" s="9">
        <v>7</v>
      </c>
      <c r="J35" s="9">
        <v>52</v>
      </c>
      <c r="K35" s="9">
        <v>80</v>
      </c>
      <c r="L35" s="9">
        <v>4475</v>
      </c>
      <c r="M35" s="9">
        <v>4614</v>
      </c>
      <c r="N35" s="27">
        <f t="shared" si="0"/>
        <v>95.48841059602648</v>
      </c>
      <c r="O35" s="9">
        <v>1358</v>
      </c>
      <c r="P35" s="27">
        <f t="shared" si="1"/>
        <v>29.432162982228</v>
      </c>
      <c r="Q35" s="9">
        <v>2134</v>
      </c>
      <c r="R35" s="27">
        <f t="shared" si="2"/>
        <v>46.25054182921543</v>
      </c>
      <c r="S35" s="9">
        <v>217</v>
      </c>
      <c r="T35" s="27">
        <f t="shared" si="3"/>
        <v>4.70307758994365</v>
      </c>
      <c r="U35" s="9">
        <v>677</v>
      </c>
      <c r="V35" s="27">
        <f t="shared" si="4"/>
        <v>14.672735153879495</v>
      </c>
      <c r="W35" s="9">
        <v>207</v>
      </c>
      <c r="X35" s="26">
        <f t="shared" si="5"/>
        <v>4.486345903771132</v>
      </c>
      <c r="Y35" s="9">
        <v>21</v>
      </c>
      <c r="Z35" s="26">
        <f t="shared" si="6"/>
        <v>0.45513654096228867</v>
      </c>
      <c r="AA35" s="15"/>
      <c r="AB35" s="12"/>
      <c r="AC35" s="12"/>
      <c r="AD35" s="12"/>
      <c r="AE35" s="12"/>
      <c r="AF35" s="12"/>
      <c r="AG35" s="12"/>
      <c r="AH35" s="12"/>
    </row>
    <row r="36" spans="1:34" ht="12.75">
      <c r="A36" s="9">
        <v>22</v>
      </c>
      <c r="B36" s="10" t="s">
        <v>97</v>
      </c>
      <c r="C36" s="9">
        <v>157</v>
      </c>
      <c r="D36" s="9">
        <v>44</v>
      </c>
      <c r="E36" s="9">
        <v>113</v>
      </c>
      <c r="F36" s="9">
        <v>7</v>
      </c>
      <c r="G36" s="9">
        <v>11</v>
      </c>
      <c r="H36" s="9">
        <v>0</v>
      </c>
      <c r="I36" s="9">
        <v>0</v>
      </c>
      <c r="J36" s="9">
        <v>1</v>
      </c>
      <c r="K36" s="9">
        <v>0</v>
      </c>
      <c r="L36" s="9">
        <v>175</v>
      </c>
      <c r="M36" s="9">
        <v>176</v>
      </c>
      <c r="N36" s="27">
        <f t="shared" si="0"/>
        <v>112.10191082802548</v>
      </c>
      <c r="O36" s="9">
        <v>57</v>
      </c>
      <c r="P36" s="27">
        <f t="shared" si="1"/>
        <v>32.38636363636363</v>
      </c>
      <c r="Q36" s="9">
        <v>72</v>
      </c>
      <c r="R36" s="27">
        <f t="shared" si="2"/>
        <v>40.909090909090914</v>
      </c>
      <c r="S36" s="9">
        <v>7</v>
      </c>
      <c r="T36" s="27">
        <f t="shared" si="3"/>
        <v>3.977272727272727</v>
      </c>
      <c r="U36" s="9">
        <v>32</v>
      </c>
      <c r="V36" s="27">
        <f t="shared" si="4"/>
        <v>18.181818181818183</v>
      </c>
      <c r="W36" s="9">
        <v>8</v>
      </c>
      <c r="X36" s="26">
        <f t="shared" si="5"/>
        <v>4.545454545454546</v>
      </c>
      <c r="Y36" s="9">
        <v>0</v>
      </c>
      <c r="Z36" s="26">
        <f t="shared" si="6"/>
        <v>0</v>
      </c>
      <c r="AA36" s="15"/>
      <c r="AB36" s="12"/>
      <c r="AC36" s="12"/>
      <c r="AD36" s="12"/>
      <c r="AE36" s="12"/>
      <c r="AF36" s="12"/>
      <c r="AG36" s="12"/>
      <c r="AH36" s="12"/>
    </row>
    <row r="37" spans="1:34" ht="12.75">
      <c r="A37" s="9">
        <v>202</v>
      </c>
      <c r="B37" s="10" t="s">
        <v>24</v>
      </c>
      <c r="C37" s="9">
        <v>44</v>
      </c>
      <c r="D37" s="9">
        <v>27</v>
      </c>
      <c r="E37" s="9">
        <v>19</v>
      </c>
      <c r="F37" s="9">
        <v>0</v>
      </c>
      <c r="G37" s="9">
        <v>2</v>
      </c>
      <c r="H37" s="9">
        <v>0</v>
      </c>
      <c r="I37" s="9">
        <v>0</v>
      </c>
      <c r="J37" s="9">
        <v>1</v>
      </c>
      <c r="K37" s="9">
        <v>0</v>
      </c>
      <c r="L37" s="9">
        <v>48</v>
      </c>
      <c r="M37" s="9">
        <v>49</v>
      </c>
      <c r="N37" s="27">
        <f t="shared" si="0"/>
        <v>111.36363636363636</v>
      </c>
      <c r="O37" s="9">
        <v>17</v>
      </c>
      <c r="P37" s="27">
        <f t="shared" si="1"/>
        <v>34.69387755102041</v>
      </c>
      <c r="Q37" s="9">
        <v>15</v>
      </c>
      <c r="R37" s="27">
        <f t="shared" si="2"/>
        <v>30.612244897959183</v>
      </c>
      <c r="S37" s="9">
        <v>3</v>
      </c>
      <c r="T37" s="27">
        <f t="shared" si="3"/>
        <v>6.122448979591836</v>
      </c>
      <c r="U37" s="9">
        <v>8</v>
      </c>
      <c r="V37" s="27">
        <f t="shared" si="4"/>
        <v>16.3265306122449</v>
      </c>
      <c r="W37" s="9">
        <v>2</v>
      </c>
      <c r="X37" s="26">
        <f t="shared" si="5"/>
        <v>4.081632653061225</v>
      </c>
      <c r="Y37" s="9">
        <v>4</v>
      </c>
      <c r="Z37" s="26">
        <f t="shared" si="6"/>
        <v>8.16326530612245</v>
      </c>
      <c r="AA37" s="15"/>
      <c r="AB37" s="12"/>
      <c r="AC37" s="12"/>
      <c r="AD37" s="12"/>
      <c r="AE37" s="12"/>
      <c r="AF37" s="12"/>
      <c r="AG37" s="12"/>
      <c r="AH37" s="12"/>
    </row>
    <row r="38" spans="1:34" ht="12.75">
      <c r="A38" s="9">
        <v>106</v>
      </c>
      <c r="B38" s="10" t="s">
        <v>67</v>
      </c>
      <c r="C38" s="9">
        <v>240</v>
      </c>
      <c r="D38" s="9">
        <v>68</v>
      </c>
      <c r="E38" s="9">
        <v>121</v>
      </c>
      <c r="F38" s="9">
        <v>3</v>
      </c>
      <c r="G38" s="9">
        <v>5</v>
      </c>
      <c r="H38" s="9">
        <v>0</v>
      </c>
      <c r="I38" s="9">
        <v>0</v>
      </c>
      <c r="J38" s="9">
        <v>9</v>
      </c>
      <c r="K38" s="9">
        <v>0</v>
      </c>
      <c r="L38" s="9">
        <v>197</v>
      </c>
      <c r="M38" s="9">
        <v>206</v>
      </c>
      <c r="N38" s="27">
        <f t="shared" si="0"/>
        <v>85.83333333333333</v>
      </c>
      <c r="O38" s="9">
        <v>97</v>
      </c>
      <c r="P38" s="27">
        <f t="shared" si="1"/>
        <v>47.0873786407767</v>
      </c>
      <c r="Q38" s="9">
        <v>73</v>
      </c>
      <c r="R38" s="27">
        <f t="shared" si="2"/>
        <v>35.43689320388349</v>
      </c>
      <c r="S38" s="9">
        <v>2</v>
      </c>
      <c r="T38" s="27">
        <f t="shared" si="3"/>
        <v>0.9708737864077669</v>
      </c>
      <c r="U38" s="9">
        <v>18</v>
      </c>
      <c r="V38" s="27">
        <f t="shared" si="4"/>
        <v>8.737864077669903</v>
      </c>
      <c r="W38" s="9">
        <v>7</v>
      </c>
      <c r="X38" s="26">
        <f t="shared" si="5"/>
        <v>3.3980582524271843</v>
      </c>
      <c r="Y38" s="9">
        <v>9</v>
      </c>
      <c r="Z38" s="26">
        <f t="shared" si="6"/>
        <v>4.368932038834951</v>
      </c>
      <c r="AA38" s="15"/>
      <c r="AB38" s="12"/>
      <c r="AC38" s="12"/>
      <c r="AD38" s="12"/>
      <c r="AE38" s="12"/>
      <c r="AF38" s="12"/>
      <c r="AG38" s="12"/>
      <c r="AH38" s="12"/>
    </row>
    <row r="39" spans="1:34" ht="12.75">
      <c r="A39" s="9">
        <v>107</v>
      </c>
      <c r="B39" s="10" t="s">
        <v>74</v>
      </c>
      <c r="C39" s="9">
        <v>60</v>
      </c>
      <c r="D39" s="9">
        <v>37</v>
      </c>
      <c r="E39" s="9">
        <v>16</v>
      </c>
      <c r="F39" s="9">
        <v>3</v>
      </c>
      <c r="G39" s="9">
        <v>4</v>
      </c>
      <c r="H39" s="9">
        <v>0</v>
      </c>
      <c r="I39" s="9">
        <v>0</v>
      </c>
      <c r="J39" s="9">
        <v>1</v>
      </c>
      <c r="K39" s="9">
        <v>2</v>
      </c>
      <c r="L39" s="9">
        <v>60</v>
      </c>
      <c r="M39" s="9">
        <v>63</v>
      </c>
      <c r="N39" s="27">
        <f t="shared" si="0"/>
        <v>105</v>
      </c>
      <c r="O39" s="9">
        <v>27</v>
      </c>
      <c r="P39" s="27">
        <f t="shared" si="1"/>
        <v>42.857142857142854</v>
      </c>
      <c r="Q39" s="9">
        <v>14</v>
      </c>
      <c r="R39" s="27">
        <f t="shared" si="2"/>
        <v>22.22222222222222</v>
      </c>
      <c r="S39" s="9">
        <v>11</v>
      </c>
      <c r="T39" s="27">
        <f t="shared" si="3"/>
        <v>17.46031746031746</v>
      </c>
      <c r="U39" s="9">
        <v>7</v>
      </c>
      <c r="V39" s="27">
        <f t="shared" si="4"/>
        <v>11.11111111111111</v>
      </c>
      <c r="W39" s="9">
        <v>3</v>
      </c>
      <c r="X39" s="26">
        <f t="shared" si="5"/>
        <v>4.761904761904762</v>
      </c>
      <c r="Y39" s="9">
        <v>1</v>
      </c>
      <c r="Z39" s="26">
        <f t="shared" si="6"/>
        <v>1.5873015873015872</v>
      </c>
      <c r="AA39" s="15"/>
      <c r="AB39" s="12"/>
      <c r="AC39" s="12"/>
      <c r="AD39" s="12"/>
      <c r="AE39" s="12"/>
      <c r="AF39" s="12"/>
      <c r="AG39" s="12"/>
      <c r="AH39" s="12"/>
    </row>
    <row r="40" spans="1:34" ht="12.75">
      <c r="A40" s="9">
        <v>23</v>
      </c>
      <c r="B40" s="10" t="s">
        <v>9</v>
      </c>
      <c r="C40" s="9">
        <v>56</v>
      </c>
      <c r="D40" s="9">
        <v>27</v>
      </c>
      <c r="E40" s="9">
        <v>22</v>
      </c>
      <c r="F40" s="9">
        <v>0</v>
      </c>
      <c r="G40" s="9">
        <v>0</v>
      </c>
      <c r="H40" s="9">
        <v>0</v>
      </c>
      <c r="I40" s="9">
        <v>0</v>
      </c>
      <c r="J40" s="9">
        <v>4</v>
      </c>
      <c r="K40" s="9">
        <v>0</v>
      </c>
      <c r="L40" s="9">
        <v>49</v>
      </c>
      <c r="M40" s="9">
        <v>53</v>
      </c>
      <c r="N40" s="27">
        <f t="shared" si="0"/>
        <v>94.64285714285714</v>
      </c>
      <c r="O40" s="9">
        <v>28</v>
      </c>
      <c r="P40" s="27">
        <f t="shared" si="1"/>
        <v>52.83018867924528</v>
      </c>
      <c r="Q40" s="9">
        <v>17</v>
      </c>
      <c r="R40" s="27">
        <f t="shared" si="2"/>
        <v>32.075471698113205</v>
      </c>
      <c r="S40" s="9">
        <v>2</v>
      </c>
      <c r="T40" s="27">
        <f t="shared" si="3"/>
        <v>3.7735849056603774</v>
      </c>
      <c r="U40" s="9">
        <v>6</v>
      </c>
      <c r="V40" s="27">
        <f t="shared" si="4"/>
        <v>11.320754716981133</v>
      </c>
      <c r="W40" s="9">
        <v>0</v>
      </c>
      <c r="X40" s="26">
        <f t="shared" si="5"/>
        <v>0</v>
      </c>
      <c r="Y40" s="9">
        <v>0</v>
      </c>
      <c r="Z40" s="26">
        <f t="shared" si="6"/>
        <v>0</v>
      </c>
      <c r="AA40" s="15"/>
      <c r="AB40" s="12"/>
      <c r="AC40" s="12"/>
      <c r="AD40" s="12"/>
      <c r="AE40" s="12"/>
      <c r="AF40" s="12"/>
      <c r="AG40" s="12"/>
      <c r="AH40" s="12"/>
    </row>
    <row r="41" spans="1:34" ht="12.75">
      <c r="A41" s="9">
        <v>24</v>
      </c>
      <c r="B41" s="10" t="s">
        <v>94</v>
      </c>
      <c r="C41" s="9">
        <v>590</v>
      </c>
      <c r="D41" s="9">
        <v>249</v>
      </c>
      <c r="E41" s="9">
        <v>263</v>
      </c>
      <c r="F41" s="9">
        <v>7</v>
      </c>
      <c r="G41" s="9">
        <v>24</v>
      </c>
      <c r="H41" s="9">
        <v>0</v>
      </c>
      <c r="I41" s="9">
        <v>9</v>
      </c>
      <c r="J41" s="9">
        <v>11</v>
      </c>
      <c r="K41" s="9">
        <v>5</v>
      </c>
      <c r="L41" s="9">
        <v>543</v>
      </c>
      <c r="M41" s="9">
        <v>568</v>
      </c>
      <c r="N41" s="27">
        <f t="shared" si="0"/>
        <v>96.27118644067797</v>
      </c>
      <c r="O41" s="9">
        <v>204</v>
      </c>
      <c r="P41" s="27">
        <f t="shared" si="1"/>
        <v>35.91549295774648</v>
      </c>
      <c r="Q41" s="9">
        <v>179</v>
      </c>
      <c r="R41" s="27">
        <f t="shared" si="2"/>
        <v>31.514084507042256</v>
      </c>
      <c r="S41" s="9">
        <v>33</v>
      </c>
      <c r="T41" s="27">
        <f t="shared" si="3"/>
        <v>5.809859154929577</v>
      </c>
      <c r="U41" s="9">
        <v>126</v>
      </c>
      <c r="V41" s="27">
        <f t="shared" si="4"/>
        <v>22.183098591549296</v>
      </c>
      <c r="W41" s="9">
        <v>25</v>
      </c>
      <c r="X41" s="26">
        <f t="shared" si="5"/>
        <v>4.401408450704225</v>
      </c>
      <c r="Y41" s="9">
        <v>1</v>
      </c>
      <c r="Z41" s="26">
        <f t="shared" si="6"/>
        <v>0.17605633802816903</v>
      </c>
      <c r="AA41" s="15"/>
      <c r="AB41" s="12"/>
      <c r="AC41" s="12"/>
      <c r="AD41" s="12"/>
      <c r="AE41" s="12"/>
      <c r="AF41" s="12"/>
      <c r="AG41" s="12"/>
      <c r="AH41" s="12"/>
    </row>
    <row r="42" spans="1:34" ht="12.75">
      <c r="A42" s="9">
        <v>25</v>
      </c>
      <c r="B42" s="10" t="s">
        <v>27</v>
      </c>
      <c r="C42" s="9">
        <v>111</v>
      </c>
      <c r="D42" s="9">
        <v>36</v>
      </c>
      <c r="E42" s="9">
        <v>68</v>
      </c>
      <c r="F42" s="9">
        <v>4</v>
      </c>
      <c r="G42" s="9">
        <v>3</v>
      </c>
      <c r="H42" s="9">
        <v>0</v>
      </c>
      <c r="I42" s="9">
        <v>0</v>
      </c>
      <c r="J42" s="9">
        <v>1</v>
      </c>
      <c r="K42" s="9">
        <v>1</v>
      </c>
      <c r="L42" s="9">
        <v>111</v>
      </c>
      <c r="M42" s="9">
        <v>113</v>
      </c>
      <c r="N42" s="27">
        <f aca="true" t="shared" si="7" ref="N42:N73">M42/C42*100</f>
        <v>101.8018018018018</v>
      </c>
      <c r="O42" s="9">
        <v>24</v>
      </c>
      <c r="P42" s="27">
        <f t="shared" si="1"/>
        <v>21.238938053097346</v>
      </c>
      <c r="Q42" s="9">
        <v>58</v>
      </c>
      <c r="R42" s="27">
        <f t="shared" si="2"/>
        <v>51.32743362831859</v>
      </c>
      <c r="S42" s="9">
        <v>8</v>
      </c>
      <c r="T42" s="27">
        <f t="shared" si="3"/>
        <v>7.079646017699115</v>
      </c>
      <c r="U42" s="9">
        <v>7</v>
      </c>
      <c r="V42" s="27">
        <f t="shared" si="4"/>
        <v>6.1946902654867255</v>
      </c>
      <c r="W42" s="9">
        <v>8</v>
      </c>
      <c r="X42" s="26">
        <f t="shared" si="5"/>
        <v>7.079646017699115</v>
      </c>
      <c r="Y42" s="9">
        <v>8</v>
      </c>
      <c r="Z42" s="26">
        <f t="shared" si="6"/>
        <v>7.079646017699115</v>
      </c>
      <c r="AA42" s="15"/>
      <c r="AB42" s="12"/>
      <c r="AC42" s="12"/>
      <c r="AD42" s="12"/>
      <c r="AE42" s="12"/>
      <c r="AF42" s="12"/>
      <c r="AG42" s="12"/>
      <c r="AH42" s="12"/>
    </row>
    <row r="43" spans="1:34" ht="12.75">
      <c r="A43" s="9">
        <v>108</v>
      </c>
      <c r="B43" s="10" t="s">
        <v>99</v>
      </c>
      <c r="C43" s="9">
        <v>531</v>
      </c>
      <c r="D43" s="9">
        <v>211</v>
      </c>
      <c r="E43" s="9">
        <v>133</v>
      </c>
      <c r="F43" s="9">
        <v>10</v>
      </c>
      <c r="G43" s="9">
        <v>32</v>
      </c>
      <c r="H43" s="9">
        <v>0</v>
      </c>
      <c r="I43" s="9">
        <v>19</v>
      </c>
      <c r="J43" s="9">
        <v>16</v>
      </c>
      <c r="K43" s="9">
        <v>24</v>
      </c>
      <c r="L43" s="9">
        <v>386</v>
      </c>
      <c r="M43" s="9">
        <v>445</v>
      </c>
      <c r="N43" s="27">
        <f t="shared" si="7"/>
        <v>83.80414312617702</v>
      </c>
      <c r="O43" s="9">
        <v>187</v>
      </c>
      <c r="P43" s="27">
        <f t="shared" si="1"/>
        <v>42.02247191011236</v>
      </c>
      <c r="Q43" s="9">
        <v>118</v>
      </c>
      <c r="R43" s="27">
        <f t="shared" si="2"/>
        <v>26.516853932584272</v>
      </c>
      <c r="S43" s="9">
        <v>34</v>
      </c>
      <c r="T43" s="27">
        <f t="shared" si="3"/>
        <v>7.640449438202247</v>
      </c>
      <c r="U43" s="9">
        <v>31</v>
      </c>
      <c r="V43" s="27">
        <f t="shared" si="4"/>
        <v>6.96629213483146</v>
      </c>
      <c r="W43" s="9">
        <v>30</v>
      </c>
      <c r="X43" s="26">
        <f t="shared" si="5"/>
        <v>6.741573033707865</v>
      </c>
      <c r="Y43" s="9">
        <v>45</v>
      </c>
      <c r="Z43" s="26">
        <f t="shared" si="6"/>
        <v>10.112359550561797</v>
      </c>
      <c r="AA43" s="15"/>
      <c r="AB43" s="12"/>
      <c r="AC43" s="12"/>
      <c r="AD43" s="12"/>
      <c r="AE43" s="12"/>
      <c r="AF43" s="12"/>
      <c r="AG43" s="12"/>
      <c r="AH43" s="12"/>
    </row>
    <row r="44" spans="1:34" ht="12.75">
      <c r="A44" s="9">
        <v>26</v>
      </c>
      <c r="B44" s="10" t="s">
        <v>38</v>
      </c>
      <c r="C44" s="9">
        <v>176</v>
      </c>
      <c r="D44" s="9">
        <v>113</v>
      </c>
      <c r="E44" s="9">
        <v>44</v>
      </c>
      <c r="F44" s="9">
        <v>9</v>
      </c>
      <c r="G44" s="9">
        <v>3</v>
      </c>
      <c r="H44" s="9">
        <v>0</v>
      </c>
      <c r="I44" s="9">
        <v>0</v>
      </c>
      <c r="J44" s="9">
        <v>0</v>
      </c>
      <c r="K44" s="9">
        <v>5</v>
      </c>
      <c r="L44" s="9">
        <v>169</v>
      </c>
      <c r="M44" s="9">
        <v>174</v>
      </c>
      <c r="N44" s="27">
        <f t="shared" si="7"/>
        <v>98.86363636363636</v>
      </c>
      <c r="O44" s="9">
        <v>58</v>
      </c>
      <c r="P44" s="27">
        <f t="shared" si="1"/>
        <v>33.33333333333333</v>
      </c>
      <c r="Q44" s="9">
        <v>47</v>
      </c>
      <c r="R44" s="27">
        <f t="shared" si="2"/>
        <v>27.011494252873565</v>
      </c>
      <c r="S44" s="9">
        <v>3</v>
      </c>
      <c r="T44" s="27">
        <f t="shared" si="3"/>
        <v>1.7241379310344827</v>
      </c>
      <c r="U44" s="9">
        <v>50</v>
      </c>
      <c r="V44" s="27">
        <f t="shared" si="4"/>
        <v>28.735632183908045</v>
      </c>
      <c r="W44" s="9">
        <v>2</v>
      </c>
      <c r="X44" s="26">
        <f t="shared" si="5"/>
        <v>1.1494252873563218</v>
      </c>
      <c r="Y44" s="9">
        <v>14</v>
      </c>
      <c r="Z44" s="26">
        <f t="shared" si="6"/>
        <v>8.045977011494253</v>
      </c>
      <c r="AA44" s="15"/>
      <c r="AB44" s="12"/>
      <c r="AC44" s="12"/>
      <c r="AD44" s="12"/>
      <c r="AE44" s="12"/>
      <c r="AF44" s="12"/>
      <c r="AG44" s="12"/>
      <c r="AH44" s="12"/>
    </row>
    <row r="45" spans="1:34" ht="12.75">
      <c r="A45" s="9">
        <v>27</v>
      </c>
      <c r="B45" s="10" t="s">
        <v>36</v>
      </c>
      <c r="C45" s="9">
        <v>352</v>
      </c>
      <c r="D45" s="9">
        <v>207</v>
      </c>
      <c r="E45" s="9">
        <v>101</v>
      </c>
      <c r="F45" s="9">
        <v>10</v>
      </c>
      <c r="G45" s="9">
        <v>17</v>
      </c>
      <c r="H45" s="9">
        <v>0</v>
      </c>
      <c r="I45" s="9">
        <v>4</v>
      </c>
      <c r="J45" s="9">
        <v>7</v>
      </c>
      <c r="K45" s="9">
        <v>22</v>
      </c>
      <c r="L45" s="9">
        <v>335</v>
      </c>
      <c r="M45" s="9">
        <v>368</v>
      </c>
      <c r="N45" s="27">
        <f t="shared" si="7"/>
        <v>104.54545454545455</v>
      </c>
      <c r="O45" s="9">
        <v>82</v>
      </c>
      <c r="P45" s="27">
        <f t="shared" si="1"/>
        <v>22.282608695652172</v>
      </c>
      <c r="Q45" s="9">
        <v>93</v>
      </c>
      <c r="R45" s="27">
        <f t="shared" si="2"/>
        <v>25.271739130434785</v>
      </c>
      <c r="S45" s="9">
        <v>8</v>
      </c>
      <c r="T45" s="27">
        <f t="shared" si="3"/>
        <v>2.1739130434782608</v>
      </c>
      <c r="U45" s="9">
        <v>149</v>
      </c>
      <c r="V45" s="27">
        <f t="shared" si="4"/>
        <v>40.48913043478261</v>
      </c>
      <c r="W45" s="9">
        <v>27</v>
      </c>
      <c r="X45" s="26">
        <f t="shared" si="5"/>
        <v>7.336956521739131</v>
      </c>
      <c r="Y45" s="9">
        <v>9</v>
      </c>
      <c r="Z45" s="26">
        <f t="shared" si="6"/>
        <v>2.4456521739130435</v>
      </c>
      <c r="AA45" s="15"/>
      <c r="AB45" s="12"/>
      <c r="AC45" s="12"/>
      <c r="AD45" s="12"/>
      <c r="AE45" s="12"/>
      <c r="AF45" s="12"/>
      <c r="AG45" s="12"/>
      <c r="AH45" s="12"/>
    </row>
    <row r="46" spans="1:34" ht="12.75">
      <c r="A46" s="9">
        <v>28</v>
      </c>
      <c r="B46" s="10" t="s">
        <v>60</v>
      </c>
      <c r="C46" s="9">
        <v>133</v>
      </c>
      <c r="D46" s="9">
        <v>57</v>
      </c>
      <c r="E46" s="9">
        <v>35</v>
      </c>
      <c r="F46" s="9">
        <v>2</v>
      </c>
      <c r="G46" s="9">
        <v>7</v>
      </c>
      <c r="H46" s="9">
        <v>0</v>
      </c>
      <c r="I46" s="9">
        <v>0</v>
      </c>
      <c r="J46" s="9">
        <v>1</v>
      </c>
      <c r="K46" s="9">
        <v>6</v>
      </c>
      <c r="L46" s="9">
        <v>101</v>
      </c>
      <c r="M46" s="9">
        <v>108</v>
      </c>
      <c r="N46" s="27">
        <f t="shared" si="7"/>
        <v>81.203007518797</v>
      </c>
      <c r="O46" s="9">
        <v>38</v>
      </c>
      <c r="P46" s="27">
        <f t="shared" si="1"/>
        <v>35.18518518518518</v>
      </c>
      <c r="Q46" s="9">
        <v>34</v>
      </c>
      <c r="R46" s="27">
        <f t="shared" si="2"/>
        <v>31.48148148148148</v>
      </c>
      <c r="S46" s="9">
        <v>3</v>
      </c>
      <c r="T46" s="27">
        <f t="shared" si="3"/>
        <v>2.7777777777777777</v>
      </c>
      <c r="U46" s="9">
        <v>27</v>
      </c>
      <c r="V46" s="27">
        <f t="shared" si="4"/>
        <v>25</v>
      </c>
      <c r="W46" s="9">
        <v>3</v>
      </c>
      <c r="X46" s="26">
        <f t="shared" si="5"/>
        <v>2.7777777777777777</v>
      </c>
      <c r="Y46" s="9">
        <v>3</v>
      </c>
      <c r="Z46" s="26">
        <f t="shared" si="6"/>
        <v>2.7777777777777777</v>
      </c>
      <c r="AA46" s="15"/>
      <c r="AB46" s="12"/>
      <c r="AC46" s="12"/>
      <c r="AD46" s="12"/>
      <c r="AE46" s="12"/>
      <c r="AF46" s="12"/>
      <c r="AG46" s="12"/>
      <c r="AH46" s="12"/>
    </row>
    <row r="47" spans="1:34" ht="15">
      <c r="A47" s="9">
        <v>29</v>
      </c>
      <c r="B47" s="10" t="s">
        <v>159</v>
      </c>
      <c r="C47" s="9">
        <v>14043</v>
      </c>
      <c r="D47" s="9">
        <v>3933</v>
      </c>
      <c r="E47" s="9">
        <v>8390</v>
      </c>
      <c r="F47" s="9">
        <v>226</v>
      </c>
      <c r="G47" s="9">
        <v>149</v>
      </c>
      <c r="H47" s="9">
        <v>0</v>
      </c>
      <c r="I47" s="9">
        <v>0</v>
      </c>
      <c r="J47" s="9">
        <v>103</v>
      </c>
      <c r="K47" s="9">
        <v>84</v>
      </c>
      <c r="L47" s="9">
        <v>12698</v>
      </c>
      <c r="M47" s="9">
        <v>12885</v>
      </c>
      <c r="N47" s="27">
        <f t="shared" si="7"/>
        <v>91.75389873958557</v>
      </c>
      <c r="O47" s="9">
        <v>3655</v>
      </c>
      <c r="P47" s="27">
        <f t="shared" si="1"/>
        <v>28.3663174233605</v>
      </c>
      <c r="Q47" s="9">
        <v>7861</v>
      </c>
      <c r="R47" s="27">
        <f t="shared" si="2"/>
        <v>61.00892510671323</v>
      </c>
      <c r="S47" s="9">
        <v>279</v>
      </c>
      <c r="T47" s="27">
        <f t="shared" si="3"/>
        <v>2.1653084982537836</v>
      </c>
      <c r="U47" s="9">
        <v>516</v>
      </c>
      <c r="V47" s="27">
        <f t="shared" si="4"/>
        <v>4.0046565774155995</v>
      </c>
      <c r="W47" s="9">
        <v>236</v>
      </c>
      <c r="X47" s="26">
        <f t="shared" si="5"/>
        <v>1.8315871168024835</v>
      </c>
      <c r="Y47" s="9">
        <v>338</v>
      </c>
      <c r="Z47" s="26">
        <f t="shared" si="6"/>
        <v>2.6232052774544043</v>
      </c>
      <c r="AA47" s="15"/>
      <c r="AB47" s="12"/>
      <c r="AC47" s="12"/>
      <c r="AD47" s="12"/>
      <c r="AE47" s="12"/>
      <c r="AF47" s="12"/>
      <c r="AG47" s="12"/>
      <c r="AH47" s="12"/>
    </row>
    <row r="48" spans="1:34" ht="12.75">
      <c r="A48" s="9">
        <v>109</v>
      </c>
      <c r="B48" s="10" t="s">
        <v>98</v>
      </c>
      <c r="C48" s="9">
        <v>176</v>
      </c>
      <c r="D48" s="9">
        <v>31</v>
      </c>
      <c r="E48" s="9">
        <v>134</v>
      </c>
      <c r="F48" s="9">
        <v>7</v>
      </c>
      <c r="G48" s="9">
        <v>0</v>
      </c>
      <c r="H48" s="9">
        <v>0</v>
      </c>
      <c r="I48" s="9">
        <v>0</v>
      </c>
      <c r="J48" s="9">
        <v>2</v>
      </c>
      <c r="K48" s="9">
        <v>2</v>
      </c>
      <c r="L48" s="9">
        <v>172</v>
      </c>
      <c r="M48" s="9">
        <v>176</v>
      </c>
      <c r="N48" s="27">
        <f t="shared" si="7"/>
        <v>100</v>
      </c>
      <c r="O48" s="9">
        <v>27</v>
      </c>
      <c r="P48" s="27">
        <f t="shared" si="1"/>
        <v>15.340909090909092</v>
      </c>
      <c r="Q48" s="9">
        <v>133</v>
      </c>
      <c r="R48" s="27">
        <f t="shared" si="2"/>
        <v>75.56818181818183</v>
      </c>
      <c r="S48" s="9">
        <v>5</v>
      </c>
      <c r="T48" s="27">
        <f t="shared" si="3"/>
        <v>2.840909090909091</v>
      </c>
      <c r="U48" s="9">
        <v>8</v>
      </c>
      <c r="V48" s="27">
        <f t="shared" si="4"/>
        <v>4.545454545454546</v>
      </c>
      <c r="W48" s="9">
        <v>0</v>
      </c>
      <c r="X48" s="26">
        <f t="shared" si="5"/>
        <v>0</v>
      </c>
      <c r="Y48" s="9">
        <v>3</v>
      </c>
      <c r="Z48" s="26">
        <f t="shared" si="6"/>
        <v>1.7045454545454544</v>
      </c>
      <c r="AA48" s="15"/>
      <c r="AB48" s="12"/>
      <c r="AC48" s="12"/>
      <c r="AD48" s="12"/>
      <c r="AE48" s="12"/>
      <c r="AF48" s="12"/>
      <c r="AG48" s="12"/>
      <c r="AH48" s="12"/>
    </row>
    <row r="49" spans="1:34" ht="12.75">
      <c r="A49" s="9">
        <v>30</v>
      </c>
      <c r="B49" s="10" t="s">
        <v>108</v>
      </c>
      <c r="C49" s="9">
        <v>945</v>
      </c>
      <c r="D49" s="9">
        <v>307</v>
      </c>
      <c r="E49" s="9">
        <v>551</v>
      </c>
      <c r="F49" s="9">
        <v>26</v>
      </c>
      <c r="G49" s="9">
        <v>17</v>
      </c>
      <c r="H49" s="9">
        <v>0</v>
      </c>
      <c r="I49" s="9">
        <v>5</v>
      </c>
      <c r="J49" s="9">
        <v>0</v>
      </c>
      <c r="K49" s="9">
        <v>15</v>
      </c>
      <c r="L49" s="9">
        <v>901</v>
      </c>
      <c r="M49" s="9">
        <v>921</v>
      </c>
      <c r="N49" s="27">
        <f t="shared" si="7"/>
        <v>97.46031746031746</v>
      </c>
      <c r="O49" s="9">
        <v>270</v>
      </c>
      <c r="P49" s="27">
        <f t="shared" si="1"/>
        <v>29.31596091205212</v>
      </c>
      <c r="Q49" s="9">
        <v>427</v>
      </c>
      <c r="R49" s="27">
        <f t="shared" si="2"/>
        <v>46.36264929424539</v>
      </c>
      <c r="S49" s="9">
        <v>40</v>
      </c>
      <c r="T49" s="27">
        <f t="shared" si="3"/>
        <v>4.3431053203040175</v>
      </c>
      <c r="U49" s="9">
        <v>140</v>
      </c>
      <c r="V49" s="27">
        <f t="shared" si="4"/>
        <v>15.200868621064062</v>
      </c>
      <c r="W49" s="9">
        <v>41</v>
      </c>
      <c r="X49" s="26">
        <f t="shared" si="5"/>
        <v>4.451682953311618</v>
      </c>
      <c r="Y49" s="9">
        <v>3</v>
      </c>
      <c r="Z49" s="26">
        <f t="shared" si="6"/>
        <v>0.32573289902280134</v>
      </c>
      <c r="AA49" s="15"/>
      <c r="AB49" s="12"/>
      <c r="AC49" s="12"/>
      <c r="AD49" s="12"/>
      <c r="AE49" s="12"/>
      <c r="AF49" s="12"/>
      <c r="AG49" s="12"/>
      <c r="AH49" s="12"/>
    </row>
    <row r="50" spans="1:34" ht="12.75">
      <c r="A50" s="9">
        <v>31</v>
      </c>
      <c r="B50" s="10" t="s">
        <v>102</v>
      </c>
      <c r="C50" s="9">
        <v>157</v>
      </c>
      <c r="D50" s="9">
        <v>78</v>
      </c>
      <c r="E50" s="9">
        <v>74</v>
      </c>
      <c r="F50" s="9">
        <v>3</v>
      </c>
      <c r="G50" s="9">
        <v>1</v>
      </c>
      <c r="H50" s="9">
        <v>0</v>
      </c>
      <c r="I50" s="9">
        <v>0</v>
      </c>
      <c r="J50" s="9">
        <v>5</v>
      </c>
      <c r="K50" s="9">
        <v>0</v>
      </c>
      <c r="L50" s="9">
        <v>156</v>
      </c>
      <c r="M50" s="9">
        <v>161</v>
      </c>
      <c r="N50" s="27">
        <f t="shared" si="7"/>
        <v>102.54777070063695</v>
      </c>
      <c r="O50" s="9">
        <v>56</v>
      </c>
      <c r="P50" s="27">
        <f t="shared" si="1"/>
        <v>34.78260869565217</v>
      </c>
      <c r="Q50" s="9">
        <v>54</v>
      </c>
      <c r="R50" s="27">
        <f t="shared" si="2"/>
        <v>33.54037267080746</v>
      </c>
      <c r="S50" s="9">
        <v>7</v>
      </c>
      <c r="T50" s="27">
        <f t="shared" si="3"/>
        <v>4.3478260869565215</v>
      </c>
      <c r="U50" s="9">
        <v>37</v>
      </c>
      <c r="V50" s="27">
        <f t="shared" si="4"/>
        <v>22.981366459627328</v>
      </c>
      <c r="W50" s="9">
        <v>6</v>
      </c>
      <c r="X50" s="26">
        <f t="shared" si="5"/>
        <v>3.7267080745341614</v>
      </c>
      <c r="Y50" s="9">
        <v>1</v>
      </c>
      <c r="Z50" s="26">
        <f t="shared" si="6"/>
        <v>0.6211180124223602</v>
      </c>
      <c r="AA50" s="15"/>
      <c r="AB50" s="12"/>
      <c r="AC50" s="12"/>
      <c r="AD50" s="12"/>
      <c r="AE50" s="12"/>
      <c r="AF50" s="12"/>
      <c r="AG50" s="12"/>
      <c r="AH50" s="12"/>
    </row>
    <row r="51" spans="1:34" ht="12.75">
      <c r="A51" s="9">
        <v>32</v>
      </c>
      <c r="B51" s="10" t="s">
        <v>118</v>
      </c>
      <c r="C51" s="9">
        <v>332</v>
      </c>
      <c r="D51" s="9">
        <v>87</v>
      </c>
      <c r="E51" s="9">
        <v>174</v>
      </c>
      <c r="F51" s="9">
        <v>8</v>
      </c>
      <c r="G51" s="9">
        <v>4</v>
      </c>
      <c r="H51" s="9">
        <v>0</v>
      </c>
      <c r="I51" s="9">
        <v>0</v>
      </c>
      <c r="J51" s="9">
        <v>5</v>
      </c>
      <c r="K51" s="9">
        <v>5</v>
      </c>
      <c r="L51" s="9">
        <v>273</v>
      </c>
      <c r="M51" s="9">
        <v>283</v>
      </c>
      <c r="N51" s="27">
        <f t="shared" si="7"/>
        <v>85.2409638554217</v>
      </c>
      <c r="O51" s="9">
        <v>81</v>
      </c>
      <c r="P51" s="27">
        <f t="shared" si="1"/>
        <v>28.621908127208478</v>
      </c>
      <c r="Q51" s="9">
        <v>121</v>
      </c>
      <c r="R51" s="27">
        <f t="shared" si="2"/>
        <v>42.75618374558304</v>
      </c>
      <c r="S51" s="9">
        <v>10</v>
      </c>
      <c r="T51" s="27">
        <f t="shared" si="3"/>
        <v>3.53356890459364</v>
      </c>
      <c r="U51" s="9">
        <v>48</v>
      </c>
      <c r="V51" s="27">
        <f t="shared" si="4"/>
        <v>16.96113074204947</v>
      </c>
      <c r="W51" s="9">
        <v>21</v>
      </c>
      <c r="X51" s="26">
        <f t="shared" si="5"/>
        <v>7.420494699646643</v>
      </c>
      <c r="Y51" s="9">
        <v>2</v>
      </c>
      <c r="Z51" s="26">
        <f t="shared" si="6"/>
        <v>0.7067137809187279</v>
      </c>
      <c r="AA51" s="15"/>
      <c r="AB51" s="12"/>
      <c r="AC51" s="12"/>
      <c r="AD51" s="12"/>
      <c r="AE51" s="12"/>
      <c r="AF51" s="12"/>
      <c r="AG51" s="12"/>
      <c r="AH51" s="12"/>
    </row>
    <row r="52" spans="1:34" ht="12.75">
      <c r="A52" s="9">
        <v>135</v>
      </c>
      <c r="B52" s="10" t="s">
        <v>18</v>
      </c>
      <c r="C52" s="9">
        <v>88</v>
      </c>
      <c r="D52" s="9">
        <v>44</v>
      </c>
      <c r="E52" s="9">
        <v>36</v>
      </c>
      <c r="F52" s="9">
        <v>5</v>
      </c>
      <c r="G52" s="9">
        <v>3</v>
      </c>
      <c r="H52" s="9">
        <v>0</v>
      </c>
      <c r="I52" s="9">
        <v>1</v>
      </c>
      <c r="J52" s="9">
        <v>1</v>
      </c>
      <c r="K52" s="9">
        <v>7</v>
      </c>
      <c r="L52" s="9">
        <v>88</v>
      </c>
      <c r="M52" s="9">
        <v>97</v>
      </c>
      <c r="N52" s="27">
        <f t="shared" si="7"/>
        <v>110.22727272727273</v>
      </c>
      <c r="O52" s="9">
        <v>6</v>
      </c>
      <c r="P52" s="27">
        <f t="shared" si="1"/>
        <v>6.185567010309279</v>
      </c>
      <c r="Q52" s="9">
        <v>56</v>
      </c>
      <c r="R52" s="27">
        <f t="shared" si="2"/>
        <v>57.73195876288659</v>
      </c>
      <c r="S52" s="9">
        <v>8</v>
      </c>
      <c r="T52" s="27">
        <f t="shared" si="3"/>
        <v>8.24742268041237</v>
      </c>
      <c r="U52" s="9">
        <v>26</v>
      </c>
      <c r="V52" s="27">
        <f t="shared" si="4"/>
        <v>26.804123711340207</v>
      </c>
      <c r="W52" s="9">
        <v>1</v>
      </c>
      <c r="X52" s="26">
        <f t="shared" si="5"/>
        <v>1.0309278350515463</v>
      </c>
      <c r="Y52" s="9">
        <v>0</v>
      </c>
      <c r="Z52" s="26">
        <f t="shared" si="6"/>
        <v>0</v>
      </c>
      <c r="AA52" s="15"/>
      <c r="AB52" s="12"/>
      <c r="AC52" s="12"/>
      <c r="AD52" s="12"/>
      <c r="AE52" s="12"/>
      <c r="AF52" s="12"/>
      <c r="AG52" s="12"/>
      <c r="AH52" s="12"/>
    </row>
    <row r="53" spans="1:34" ht="12.75">
      <c r="A53" s="9">
        <v>33</v>
      </c>
      <c r="B53" s="10" t="s">
        <v>4</v>
      </c>
      <c r="C53" s="9">
        <v>646</v>
      </c>
      <c r="D53" s="9">
        <v>237</v>
      </c>
      <c r="E53" s="9">
        <v>265</v>
      </c>
      <c r="F53" s="9">
        <v>10</v>
      </c>
      <c r="G53" s="9">
        <v>20</v>
      </c>
      <c r="H53" s="9">
        <v>0</v>
      </c>
      <c r="I53" s="9">
        <v>0</v>
      </c>
      <c r="J53" s="9">
        <v>0</v>
      </c>
      <c r="K53" s="9">
        <v>20</v>
      </c>
      <c r="L53" s="9">
        <v>532</v>
      </c>
      <c r="M53" s="9">
        <v>552</v>
      </c>
      <c r="N53" s="27">
        <f t="shared" si="7"/>
        <v>85.44891640866872</v>
      </c>
      <c r="O53" s="9">
        <v>224</v>
      </c>
      <c r="P53" s="27">
        <f t="shared" si="1"/>
        <v>40.57971014492754</v>
      </c>
      <c r="Q53" s="9">
        <v>164</v>
      </c>
      <c r="R53" s="27">
        <f t="shared" si="2"/>
        <v>29.71014492753623</v>
      </c>
      <c r="S53" s="9">
        <v>38</v>
      </c>
      <c r="T53" s="27">
        <f t="shared" si="3"/>
        <v>6.884057971014493</v>
      </c>
      <c r="U53" s="9">
        <v>73</v>
      </c>
      <c r="V53" s="27">
        <f t="shared" si="4"/>
        <v>13.22463768115942</v>
      </c>
      <c r="W53" s="9">
        <v>30</v>
      </c>
      <c r="X53" s="26">
        <f t="shared" si="5"/>
        <v>5.434782608695652</v>
      </c>
      <c r="Y53" s="9">
        <v>23</v>
      </c>
      <c r="Z53" s="26">
        <f t="shared" si="6"/>
        <v>4.166666666666666</v>
      </c>
      <c r="AA53" s="15"/>
      <c r="AB53" s="12"/>
      <c r="AC53" s="12"/>
      <c r="AD53" s="12"/>
      <c r="AE53" s="12"/>
      <c r="AF53" s="12"/>
      <c r="AG53" s="12"/>
      <c r="AH53" s="12"/>
    </row>
    <row r="54" spans="1:34" ht="12.75">
      <c r="A54" s="9">
        <v>34</v>
      </c>
      <c r="B54" s="10" t="s">
        <v>31</v>
      </c>
      <c r="C54" s="9">
        <v>1191</v>
      </c>
      <c r="D54" s="9">
        <v>415</v>
      </c>
      <c r="E54" s="9">
        <v>467</v>
      </c>
      <c r="F54" s="9">
        <v>17</v>
      </c>
      <c r="G54" s="9">
        <v>11</v>
      </c>
      <c r="H54" s="9">
        <v>0</v>
      </c>
      <c r="I54" s="9">
        <v>1</v>
      </c>
      <c r="J54" s="9">
        <v>5</v>
      </c>
      <c r="K54" s="9">
        <v>33</v>
      </c>
      <c r="L54" s="9">
        <v>910</v>
      </c>
      <c r="M54" s="9">
        <v>949</v>
      </c>
      <c r="N54" s="27">
        <f t="shared" si="7"/>
        <v>79.68094038623006</v>
      </c>
      <c r="O54" s="9">
        <v>78</v>
      </c>
      <c r="P54" s="27">
        <f t="shared" si="1"/>
        <v>8.21917808219178</v>
      </c>
      <c r="Q54" s="9">
        <v>647</v>
      </c>
      <c r="R54" s="27">
        <f t="shared" si="2"/>
        <v>68.17702845100105</v>
      </c>
      <c r="S54" s="9">
        <v>43</v>
      </c>
      <c r="T54" s="27">
        <f t="shared" si="3"/>
        <v>4.531085353003162</v>
      </c>
      <c r="U54" s="9">
        <v>96</v>
      </c>
      <c r="V54" s="27">
        <f t="shared" si="4"/>
        <v>10.1159114857745</v>
      </c>
      <c r="W54" s="9">
        <v>56</v>
      </c>
      <c r="X54" s="26">
        <f t="shared" si="5"/>
        <v>5.900948366701791</v>
      </c>
      <c r="Y54" s="9">
        <v>29</v>
      </c>
      <c r="Z54" s="26">
        <f t="shared" si="6"/>
        <v>3.0558482613277134</v>
      </c>
      <c r="AA54" s="15"/>
      <c r="AB54" s="12"/>
      <c r="AC54" s="12"/>
      <c r="AD54" s="12"/>
      <c r="AE54" s="12"/>
      <c r="AF54" s="12"/>
      <c r="AG54" s="12"/>
      <c r="AH54" s="12"/>
    </row>
    <row r="55" spans="1:34" ht="12.75">
      <c r="A55" s="9">
        <v>110</v>
      </c>
      <c r="B55" s="10" t="s">
        <v>20</v>
      </c>
      <c r="C55" s="9">
        <v>229</v>
      </c>
      <c r="D55" s="9">
        <v>96</v>
      </c>
      <c r="E55" s="9">
        <v>112</v>
      </c>
      <c r="F55" s="9">
        <v>1</v>
      </c>
      <c r="G55" s="9">
        <v>1</v>
      </c>
      <c r="H55" s="9">
        <v>0</v>
      </c>
      <c r="I55" s="9">
        <v>0</v>
      </c>
      <c r="J55" s="9">
        <v>1</v>
      </c>
      <c r="K55" s="9">
        <v>4</v>
      </c>
      <c r="L55" s="9">
        <v>210</v>
      </c>
      <c r="M55" s="9">
        <v>215</v>
      </c>
      <c r="N55" s="27">
        <f t="shared" si="7"/>
        <v>93.88646288209607</v>
      </c>
      <c r="O55" s="9">
        <v>46</v>
      </c>
      <c r="P55" s="27">
        <f t="shared" si="1"/>
        <v>21.3953488372093</v>
      </c>
      <c r="Q55" s="9">
        <v>105</v>
      </c>
      <c r="R55" s="27">
        <f t="shared" si="2"/>
        <v>48.837209302325576</v>
      </c>
      <c r="S55" s="9">
        <v>5</v>
      </c>
      <c r="T55" s="27">
        <f t="shared" si="3"/>
        <v>2.3255813953488373</v>
      </c>
      <c r="U55" s="9">
        <v>29</v>
      </c>
      <c r="V55" s="27">
        <f t="shared" si="4"/>
        <v>13.488372093023257</v>
      </c>
      <c r="W55" s="9">
        <v>6</v>
      </c>
      <c r="X55" s="26">
        <f t="shared" si="5"/>
        <v>2.7906976744186047</v>
      </c>
      <c r="Y55" s="9">
        <v>24</v>
      </c>
      <c r="Z55" s="26">
        <f t="shared" si="6"/>
        <v>11.162790697674419</v>
      </c>
      <c r="AA55" s="15"/>
      <c r="AB55" s="12"/>
      <c r="AC55" s="12"/>
      <c r="AD55" s="12"/>
      <c r="AE55" s="12"/>
      <c r="AF55" s="12"/>
      <c r="AG55" s="12"/>
      <c r="AH55" s="12"/>
    </row>
    <row r="56" spans="1:34" ht="12.75">
      <c r="A56" s="9">
        <v>111</v>
      </c>
      <c r="B56" s="10" t="s">
        <v>23</v>
      </c>
      <c r="C56" s="9">
        <v>101</v>
      </c>
      <c r="D56" s="9">
        <v>29</v>
      </c>
      <c r="E56" s="9">
        <v>55</v>
      </c>
      <c r="F56" s="9">
        <v>0</v>
      </c>
      <c r="G56" s="9">
        <v>3</v>
      </c>
      <c r="H56" s="9">
        <v>0</v>
      </c>
      <c r="I56" s="9">
        <v>0</v>
      </c>
      <c r="J56" s="9">
        <v>0</v>
      </c>
      <c r="K56" s="9">
        <v>5</v>
      </c>
      <c r="L56" s="9">
        <v>87</v>
      </c>
      <c r="M56" s="9">
        <v>92</v>
      </c>
      <c r="N56" s="27">
        <f t="shared" si="7"/>
        <v>91.0891089108911</v>
      </c>
      <c r="O56" s="9">
        <v>38</v>
      </c>
      <c r="P56" s="27">
        <f t="shared" si="1"/>
        <v>41.30434782608695</v>
      </c>
      <c r="Q56" s="9">
        <v>40</v>
      </c>
      <c r="R56" s="27">
        <f t="shared" si="2"/>
        <v>43.47826086956522</v>
      </c>
      <c r="S56" s="9">
        <v>1</v>
      </c>
      <c r="T56" s="27">
        <f t="shared" si="3"/>
        <v>1.0869565217391304</v>
      </c>
      <c r="U56" s="9">
        <v>5</v>
      </c>
      <c r="V56" s="27">
        <f t="shared" si="4"/>
        <v>5.434782608695652</v>
      </c>
      <c r="W56" s="9">
        <v>0</v>
      </c>
      <c r="X56" s="26">
        <f t="shared" si="5"/>
        <v>0</v>
      </c>
      <c r="Y56" s="9">
        <v>8</v>
      </c>
      <c r="Z56" s="26">
        <f t="shared" si="6"/>
        <v>8.695652173913043</v>
      </c>
      <c r="AA56" s="15"/>
      <c r="AB56" s="12"/>
      <c r="AC56" s="12"/>
      <c r="AD56" s="12"/>
      <c r="AE56" s="12"/>
      <c r="AF56" s="12"/>
      <c r="AG56" s="12"/>
      <c r="AH56" s="12"/>
    </row>
    <row r="57" spans="1:34" ht="12.75">
      <c r="A57" s="9">
        <v>35</v>
      </c>
      <c r="B57" s="10" t="s">
        <v>62</v>
      </c>
      <c r="C57" s="9">
        <v>209</v>
      </c>
      <c r="D57" s="9">
        <v>104</v>
      </c>
      <c r="E57" s="9">
        <v>58</v>
      </c>
      <c r="F57" s="9">
        <v>4</v>
      </c>
      <c r="G57" s="9">
        <v>5</v>
      </c>
      <c r="H57" s="9">
        <v>0</v>
      </c>
      <c r="I57" s="9">
        <v>0</v>
      </c>
      <c r="J57" s="9">
        <v>11</v>
      </c>
      <c r="K57" s="9">
        <v>3</v>
      </c>
      <c r="L57" s="9">
        <v>171</v>
      </c>
      <c r="M57" s="9">
        <v>185</v>
      </c>
      <c r="N57" s="27">
        <f t="shared" si="7"/>
        <v>88.51674641148325</v>
      </c>
      <c r="O57" s="9">
        <v>45</v>
      </c>
      <c r="P57" s="27">
        <f t="shared" si="1"/>
        <v>24.324324324324326</v>
      </c>
      <c r="Q57" s="9">
        <v>64</v>
      </c>
      <c r="R57" s="27">
        <f t="shared" si="2"/>
        <v>34.5945945945946</v>
      </c>
      <c r="S57" s="9">
        <v>7</v>
      </c>
      <c r="T57" s="27">
        <f t="shared" si="3"/>
        <v>3.783783783783784</v>
      </c>
      <c r="U57" s="9">
        <v>34</v>
      </c>
      <c r="V57" s="27">
        <f t="shared" si="4"/>
        <v>18.37837837837838</v>
      </c>
      <c r="W57" s="9">
        <v>4</v>
      </c>
      <c r="X57" s="26">
        <f t="shared" si="5"/>
        <v>2.1621621621621623</v>
      </c>
      <c r="Y57" s="9">
        <v>31</v>
      </c>
      <c r="Z57" s="26">
        <f t="shared" si="6"/>
        <v>16.756756756756758</v>
      </c>
      <c r="AA57" s="15"/>
      <c r="AB57" s="12"/>
      <c r="AC57" s="12"/>
      <c r="AD57" s="12"/>
      <c r="AE57" s="12"/>
      <c r="AF57" s="12"/>
      <c r="AG57" s="12"/>
      <c r="AH57" s="12"/>
    </row>
    <row r="58" spans="1:34" ht="12.75">
      <c r="A58" s="9">
        <v>36</v>
      </c>
      <c r="B58" s="10" t="s">
        <v>72</v>
      </c>
      <c r="C58" s="9">
        <v>436</v>
      </c>
      <c r="D58" s="9">
        <v>272</v>
      </c>
      <c r="E58" s="9">
        <v>162</v>
      </c>
      <c r="F58" s="9">
        <v>2</v>
      </c>
      <c r="G58" s="9">
        <v>22</v>
      </c>
      <c r="H58" s="9">
        <v>0</v>
      </c>
      <c r="I58" s="9">
        <v>0</v>
      </c>
      <c r="J58" s="9">
        <v>0</v>
      </c>
      <c r="K58" s="9">
        <v>5</v>
      </c>
      <c r="L58" s="9">
        <v>458</v>
      </c>
      <c r="M58" s="9">
        <v>463</v>
      </c>
      <c r="N58" s="27">
        <f t="shared" si="7"/>
        <v>106.19266055045871</v>
      </c>
      <c r="O58" s="9">
        <v>168</v>
      </c>
      <c r="P58" s="27">
        <f t="shared" si="1"/>
        <v>36.285097192224626</v>
      </c>
      <c r="Q58" s="9">
        <v>109</v>
      </c>
      <c r="R58" s="27">
        <f t="shared" si="2"/>
        <v>23.542116630669547</v>
      </c>
      <c r="S58" s="9">
        <v>13</v>
      </c>
      <c r="T58" s="27">
        <f t="shared" si="3"/>
        <v>2.8077753779697625</v>
      </c>
      <c r="U58" s="9">
        <v>143</v>
      </c>
      <c r="V58" s="27">
        <f t="shared" si="4"/>
        <v>30.885529157667385</v>
      </c>
      <c r="W58" s="9">
        <v>30</v>
      </c>
      <c r="X58" s="26">
        <f t="shared" si="5"/>
        <v>6.479481641468683</v>
      </c>
      <c r="Y58" s="9">
        <v>0</v>
      </c>
      <c r="Z58" s="26">
        <f t="shared" si="6"/>
        <v>0</v>
      </c>
      <c r="AA58" s="15"/>
      <c r="AB58" s="12"/>
      <c r="AC58" s="12"/>
      <c r="AD58" s="12"/>
      <c r="AE58" s="12"/>
      <c r="AF58" s="12"/>
      <c r="AG58" s="12"/>
      <c r="AH58" s="12"/>
    </row>
    <row r="59" spans="1:34" ht="12.75">
      <c r="A59" s="9">
        <v>37</v>
      </c>
      <c r="B59" s="10" t="s">
        <v>82</v>
      </c>
      <c r="C59" s="9">
        <v>205</v>
      </c>
      <c r="D59" s="9">
        <v>47</v>
      </c>
      <c r="E59" s="9">
        <v>121</v>
      </c>
      <c r="F59" s="9">
        <v>6</v>
      </c>
      <c r="G59" s="9">
        <v>2</v>
      </c>
      <c r="H59" s="9">
        <v>0</v>
      </c>
      <c r="I59" s="9">
        <v>0</v>
      </c>
      <c r="J59" s="9">
        <v>0</v>
      </c>
      <c r="K59" s="9">
        <v>0</v>
      </c>
      <c r="L59" s="9">
        <v>176</v>
      </c>
      <c r="M59" s="9">
        <v>176</v>
      </c>
      <c r="N59" s="27">
        <f t="shared" si="7"/>
        <v>85.85365853658537</v>
      </c>
      <c r="O59" s="9">
        <v>49</v>
      </c>
      <c r="P59" s="27">
        <f t="shared" si="1"/>
        <v>27.84090909090909</v>
      </c>
      <c r="Q59" s="9">
        <v>102</v>
      </c>
      <c r="R59" s="27">
        <f t="shared" si="2"/>
        <v>57.95454545454546</v>
      </c>
      <c r="S59" s="9">
        <v>8</v>
      </c>
      <c r="T59" s="27">
        <f t="shared" si="3"/>
        <v>4.545454545454546</v>
      </c>
      <c r="U59" s="9">
        <v>10</v>
      </c>
      <c r="V59" s="27">
        <f t="shared" si="4"/>
        <v>5.681818181818182</v>
      </c>
      <c r="W59" s="9">
        <v>7</v>
      </c>
      <c r="X59" s="26">
        <f t="shared" si="5"/>
        <v>3.977272727272727</v>
      </c>
      <c r="Y59" s="9">
        <v>0</v>
      </c>
      <c r="Z59" s="26">
        <f t="shared" si="6"/>
        <v>0</v>
      </c>
      <c r="AA59" s="15"/>
      <c r="AB59" s="12"/>
      <c r="AC59" s="12"/>
      <c r="AD59" s="12"/>
      <c r="AE59" s="12"/>
      <c r="AF59" s="12"/>
      <c r="AG59" s="12"/>
      <c r="AH59" s="12"/>
    </row>
    <row r="60" spans="1:34" ht="12.75">
      <c r="A60" s="9">
        <v>38</v>
      </c>
      <c r="B60" s="10" t="s">
        <v>40</v>
      </c>
      <c r="C60" s="9">
        <v>166</v>
      </c>
      <c r="D60" s="9">
        <v>75</v>
      </c>
      <c r="E60" s="9">
        <v>55</v>
      </c>
      <c r="F60" s="9">
        <v>7</v>
      </c>
      <c r="G60" s="9">
        <v>2</v>
      </c>
      <c r="H60" s="9">
        <v>0</v>
      </c>
      <c r="I60" s="9">
        <v>0</v>
      </c>
      <c r="J60" s="9">
        <v>9</v>
      </c>
      <c r="K60" s="9">
        <v>0</v>
      </c>
      <c r="L60" s="9">
        <v>139</v>
      </c>
      <c r="M60" s="9">
        <v>148</v>
      </c>
      <c r="N60" s="27">
        <f t="shared" si="7"/>
        <v>89.1566265060241</v>
      </c>
      <c r="O60" s="9">
        <v>60</v>
      </c>
      <c r="P60" s="27">
        <f t="shared" si="1"/>
        <v>40.54054054054054</v>
      </c>
      <c r="Q60" s="9">
        <v>26</v>
      </c>
      <c r="R60" s="27">
        <f t="shared" si="2"/>
        <v>17.56756756756757</v>
      </c>
      <c r="S60" s="9">
        <v>19</v>
      </c>
      <c r="T60" s="27">
        <f t="shared" si="3"/>
        <v>12.837837837837837</v>
      </c>
      <c r="U60" s="9">
        <v>30</v>
      </c>
      <c r="V60" s="27">
        <f t="shared" si="4"/>
        <v>20.27027027027027</v>
      </c>
      <c r="W60" s="9">
        <v>6</v>
      </c>
      <c r="X60" s="26">
        <f t="shared" si="5"/>
        <v>4.054054054054054</v>
      </c>
      <c r="Y60" s="9">
        <v>7</v>
      </c>
      <c r="Z60" s="26">
        <f t="shared" si="6"/>
        <v>4.72972972972973</v>
      </c>
      <c r="AA60" s="15"/>
      <c r="AB60" s="12"/>
      <c r="AC60" s="12"/>
      <c r="AD60" s="12"/>
      <c r="AE60" s="12"/>
      <c r="AF60" s="12"/>
      <c r="AG60" s="12"/>
      <c r="AH60" s="12"/>
    </row>
    <row r="61" spans="1:34" ht="12.75">
      <c r="A61" s="9">
        <v>39</v>
      </c>
      <c r="B61" s="10" t="s">
        <v>95</v>
      </c>
      <c r="C61" s="9">
        <v>232</v>
      </c>
      <c r="D61" s="9">
        <v>89</v>
      </c>
      <c r="E61" s="9">
        <v>100</v>
      </c>
      <c r="F61" s="9">
        <v>1</v>
      </c>
      <c r="G61" s="9">
        <v>1</v>
      </c>
      <c r="H61" s="9">
        <v>0</v>
      </c>
      <c r="I61" s="9">
        <v>0</v>
      </c>
      <c r="J61" s="9">
        <v>5</v>
      </c>
      <c r="K61" s="9">
        <v>0</v>
      </c>
      <c r="L61" s="9">
        <v>191</v>
      </c>
      <c r="M61" s="9">
        <v>196</v>
      </c>
      <c r="N61" s="27">
        <f t="shared" si="7"/>
        <v>84.48275862068965</v>
      </c>
      <c r="O61" s="9">
        <v>69</v>
      </c>
      <c r="P61" s="27">
        <f t="shared" si="1"/>
        <v>35.204081632653065</v>
      </c>
      <c r="Q61" s="9">
        <v>73</v>
      </c>
      <c r="R61" s="27">
        <f t="shared" si="2"/>
        <v>37.244897959183675</v>
      </c>
      <c r="S61" s="9">
        <v>8</v>
      </c>
      <c r="T61" s="27">
        <f t="shared" si="3"/>
        <v>4.081632653061225</v>
      </c>
      <c r="U61" s="9">
        <v>39</v>
      </c>
      <c r="V61" s="27">
        <f t="shared" si="4"/>
        <v>19.897959183673468</v>
      </c>
      <c r="W61" s="9">
        <v>6</v>
      </c>
      <c r="X61" s="26">
        <f t="shared" si="5"/>
        <v>3.061224489795918</v>
      </c>
      <c r="Y61" s="9">
        <v>1</v>
      </c>
      <c r="Z61" s="26">
        <f t="shared" si="6"/>
        <v>0.5102040816326531</v>
      </c>
      <c r="AA61" s="15"/>
      <c r="AB61" s="12"/>
      <c r="AC61" s="12"/>
      <c r="AD61" s="12"/>
      <c r="AE61" s="12"/>
      <c r="AF61" s="12"/>
      <c r="AG61" s="12"/>
      <c r="AH61" s="12"/>
    </row>
    <row r="62" spans="1:34" ht="15">
      <c r="A62" s="9">
        <v>40</v>
      </c>
      <c r="B62" s="10" t="s">
        <v>160</v>
      </c>
      <c r="C62" s="9">
        <v>191</v>
      </c>
      <c r="D62" s="9">
        <v>78</v>
      </c>
      <c r="E62" s="9">
        <v>67</v>
      </c>
      <c r="F62" s="9">
        <v>14</v>
      </c>
      <c r="G62" s="9">
        <v>11</v>
      </c>
      <c r="H62" s="9">
        <v>0</v>
      </c>
      <c r="I62" s="9">
        <v>0</v>
      </c>
      <c r="J62" s="9">
        <v>2</v>
      </c>
      <c r="K62" s="9">
        <v>0</v>
      </c>
      <c r="L62" s="9">
        <v>170</v>
      </c>
      <c r="M62" s="9">
        <v>172</v>
      </c>
      <c r="N62" s="27">
        <f t="shared" si="7"/>
        <v>90.0523560209424</v>
      </c>
      <c r="O62" s="9">
        <v>81</v>
      </c>
      <c r="P62" s="27">
        <f t="shared" si="1"/>
        <v>47.093023255813954</v>
      </c>
      <c r="Q62" s="9">
        <v>40</v>
      </c>
      <c r="R62" s="27">
        <f t="shared" si="2"/>
        <v>23.25581395348837</v>
      </c>
      <c r="S62" s="9">
        <v>10</v>
      </c>
      <c r="T62" s="27">
        <f t="shared" si="3"/>
        <v>5.813953488372093</v>
      </c>
      <c r="U62" s="9">
        <v>33</v>
      </c>
      <c r="V62" s="27">
        <f t="shared" si="4"/>
        <v>19.186046511627907</v>
      </c>
      <c r="W62" s="9">
        <v>7</v>
      </c>
      <c r="X62" s="26">
        <f t="shared" si="5"/>
        <v>4.069767441860465</v>
      </c>
      <c r="Y62" s="9">
        <v>1</v>
      </c>
      <c r="Z62" s="26">
        <f t="shared" si="6"/>
        <v>0.5813953488372093</v>
      </c>
      <c r="AA62" s="15"/>
      <c r="AB62" s="12"/>
      <c r="AC62" s="12"/>
      <c r="AD62" s="12"/>
      <c r="AE62" s="12"/>
      <c r="AF62" s="12"/>
      <c r="AG62" s="12"/>
      <c r="AH62" s="12"/>
    </row>
    <row r="63" spans="1:34" ht="12.75">
      <c r="A63" s="9">
        <v>41</v>
      </c>
      <c r="B63" s="10" t="s">
        <v>21</v>
      </c>
      <c r="C63" s="9">
        <v>440</v>
      </c>
      <c r="D63" s="9">
        <v>189</v>
      </c>
      <c r="E63" s="9">
        <v>154</v>
      </c>
      <c r="F63" s="9">
        <v>8</v>
      </c>
      <c r="G63" s="9">
        <v>37</v>
      </c>
      <c r="H63" s="9">
        <v>0</v>
      </c>
      <c r="I63" s="9">
        <v>1</v>
      </c>
      <c r="J63" s="9">
        <v>37</v>
      </c>
      <c r="K63" s="9">
        <v>0</v>
      </c>
      <c r="L63" s="9">
        <v>388</v>
      </c>
      <c r="M63" s="9">
        <v>426</v>
      </c>
      <c r="N63" s="27">
        <f t="shared" si="7"/>
        <v>96.81818181818181</v>
      </c>
      <c r="O63" s="9">
        <v>168</v>
      </c>
      <c r="P63" s="27">
        <f t="shared" si="1"/>
        <v>39.436619718309856</v>
      </c>
      <c r="Q63" s="9">
        <v>146</v>
      </c>
      <c r="R63" s="27">
        <f t="shared" si="2"/>
        <v>34.27230046948357</v>
      </c>
      <c r="S63" s="9">
        <v>15</v>
      </c>
      <c r="T63" s="27">
        <f t="shared" si="3"/>
        <v>3.5211267605633805</v>
      </c>
      <c r="U63" s="9">
        <v>87</v>
      </c>
      <c r="V63" s="27">
        <f t="shared" si="4"/>
        <v>20.422535211267608</v>
      </c>
      <c r="W63" s="9">
        <v>6</v>
      </c>
      <c r="X63" s="26">
        <f t="shared" si="5"/>
        <v>1.4084507042253522</v>
      </c>
      <c r="Y63" s="9">
        <v>4</v>
      </c>
      <c r="Z63" s="26">
        <f t="shared" si="6"/>
        <v>0.9389671361502347</v>
      </c>
      <c r="AA63" s="15"/>
      <c r="AB63" s="12"/>
      <c r="AC63" s="12"/>
      <c r="AD63" s="12"/>
      <c r="AE63" s="12"/>
      <c r="AF63" s="12"/>
      <c r="AG63" s="12"/>
      <c r="AH63" s="12"/>
    </row>
    <row r="64" spans="1:34" ht="12.75">
      <c r="A64" s="9">
        <v>112</v>
      </c>
      <c r="B64" s="10" t="s">
        <v>103</v>
      </c>
      <c r="C64" s="9">
        <v>2058</v>
      </c>
      <c r="D64" s="9">
        <v>987</v>
      </c>
      <c r="E64" s="9">
        <v>535</v>
      </c>
      <c r="F64" s="9">
        <v>26</v>
      </c>
      <c r="G64" s="9">
        <v>58</v>
      </c>
      <c r="H64" s="9">
        <v>0</v>
      </c>
      <c r="I64" s="9">
        <v>1</v>
      </c>
      <c r="J64" s="9">
        <v>21</v>
      </c>
      <c r="K64" s="9">
        <v>113</v>
      </c>
      <c r="L64" s="9">
        <v>1606</v>
      </c>
      <c r="M64" s="9">
        <v>1741</v>
      </c>
      <c r="N64" s="27">
        <f t="shared" si="7"/>
        <v>84.59669582118562</v>
      </c>
      <c r="O64" s="9">
        <v>488</v>
      </c>
      <c r="P64" s="27">
        <f t="shared" si="1"/>
        <v>28.02986789201608</v>
      </c>
      <c r="Q64" s="9">
        <v>805</v>
      </c>
      <c r="R64" s="27">
        <f t="shared" si="2"/>
        <v>46.23779437105112</v>
      </c>
      <c r="S64" s="9">
        <v>132</v>
      </c>
      <c r="T64" s="27">
        <f t="shared" si="3"/>
        <v>7.581849511774842</v>
      </c>
      <c r="U64" s="9">
        <v>156</v>
      </c>
      <c r="V64" s="27">
        <f t="shared" si="4"/>
        <v>8.960367604824814</v>
      </c>
      <c r="W64" s="9">
        <v>102</v>
      </c>
      <c r="X64" s="26">
        <f t="shared" si="5"/>
        <v>5.858701895462378</v>
      </c>
      <c r="Y64" s="9">
        <v>58</v>
      </c>
      <c r="Z64" s="26">
        <f t="shared" si="6"/>
        <v>3.331418724870764</v>
      </c>
      <c r="AA64" s="15"/>
      <c r="AB64" s="12"/>
      <c r="AC64" s="12"/>
      <c r="AD64" s="12"/>
      <c r="AE64" s="12"/>
      <c r="AF64" s="12"/>
      <c r="AG64" s="12"/>
      <c r="AH64" s="12"/>
    </row>
    <row r="65" spans="1:34" ht="12.75">
      <c r="A65" s="9">
        <v>42</v>
      </c>
      <c r="B65" s="10" t="s">
        <v>86</v>
      </c>
      <c r="C65" s="9">
        <v>1487</v>
      </c>
      <c r="D65" s="9">
        <v>464</v>
      </c>
      <c r="E65" s="9">
        <v>948</v>
      </c>
      <c r="F65" s="9">
        <v>42</v>
      </c>
      <c r="G65" s="9">
        <v>21</v>
      </c>
      <c r="H65" s="9">
        <v>0</v>
      </c>
      <c r="I65" s="9">
        <v>1</v>
      </c>
      <c r="J65" s="9">
        <v>3</v>
      </c>
      <c r="K65" s="9">
        <v>21</v>
      </c>
      <c r="L65" s="9">
        <v>1475</v>
      </c>
      <c r="M65" s="9">
        <v>1500</v>
      </c>
      <c r="N65" s="27">
        <f t="shared" si="7"/>
        <v>100.87424344317417</v>
      </c>
      <c r="O65" s="9">
        <v>372</v>
      </c>
      <c r="P65" s="27">
        <f t="shared" si="1"/>
        <v>24.8</v>
      </c>
      <c r="Q65" s="9">
        <v>836</v>
      </c>
      <c r="R65" s="27">
        <f t="shared" si="2"/>
        <v>55.733333333333334</v>
      </c>
      <c r="S65" s="9">
        <v>72</v>
      </c>
      <c r="T65" s="27">
        <f t="shared" si="3"/>
        <v>4.8</v>
      </c>
      <c r="U65" s="9">
        <v>164</v>
      </c>
      <c r="V65" s="27">
        <f t="shared" si="4"/>
        <v>10.933333333333334</v>
      </c>
      <c r="W65" s="9">
        <v>56</v>
      </c>
      <c r="X65" s="26">
        <f t="shared" si="5"/>
        <v>3.733333333333334</v>
      </c>
      <c r="Y65" s="9">
        <v>0</v>
      </c>
      <c r="Z65" s="26">
        <f t="shared" si="6"/>
        <v>0</v>
      </c>
      <c r="AA65" s="15"/>
      <c r="AB65" s="12"/>
      <c r="AC65" s="12"/>
      <c r="AD65" s="12"/>
      <c r="AE65" s="12"/>
      <c r="AF65" s="12"/>
      <c r="AG65" s="12"/>
      <c r="AH65" s="12"/>
    </row>
    <row r="66" spans="1:34" ht="12.75">
      <c r="A66" s="9">
        <v>113</v>
      </c>
      <c r="B66" s="10" t="s">
        <v>28</v>
      </c>
      <c r="C66" s="9">
        <v>347</v>
      </c>
      <c r="D66" s="9">
        <v>117</v>
      </c>
      <c r="E66" s="9">
        <v>143</v>
      </c>
      <c r="F66" s="9">
        <v>4</v>
      </c>
      <c r="G66" s="9">
        <v>20</v>
      </c>
      <c r="H66" s="9">
        <v>0</v>
      </c>
      <c r="I66" s="9">
        <v>9</v>
      </c>
      <c r="J66" s="9">
        <v>0</v>
      </c>
      <c r="K66" s="9">
        <v>0</v>
      </c>
      <c r="L66" s="9">
        <v>284</v>
      </c>
      <c r="M66" s="9">
        <v>293</v>
      </c>
      <c r="N66" s="27">
        <f t="shared" si="7"/>
        <v>84.43804034582134</v>
      </c>
      <c r="O66" s="9">
        <v>99</v>
      </c>
      <c r="P66" s="27">
        <f t="shared" si="1"/>
        <v>33.78839590443686</v>
      </c>
      <c r="Q66" s="9">
        <v>109</v>
      </c>
      <c r="R66" s="27">
        <f t="shared" si="2"/>
        <v>37.20136518771331</v>
      </c>
      <c r="S66" s="9">
        <v>11</v>
      </c>
      <c r="T66" s="27">
        <f t="shared" si="3"/>
        <v>3.754266211604096</v>
      </c>
      <c r="U66" s="9">
        <v>67</v>
      </c>
      <c r="V66" s="27">
        <f t="shared" si="4"/>
        <v>22.866894197952217</v>
      </c>
      <c r="W66" s="9">
        <v>6</v>
      </c>
      <c r="X66" s="26">
        <f t="shared" si="5"/>
        <v>2.04778156996587</v>
      </c>
      <c r="Y66" s="9">
        <v>1</v>
      </c>
      <c r="Z66" s="26">
        <f t="shared" si="6"/>
        <v>0.3412969283276451</v>
      </c>
      <c r="AA66" s="15"/>
      <c r="AB66" s="12"/>
      <c r="AC66" s="12"/>
      <c r="AD66" s="12"/>
      <c r="AE66" s="12"/>
      <c r="AF66" s="12"/>
      <c r="AG66" s="12"/>
      <c r="AH66" s="12"/>
    </row>
    <row r="67" spans="1:34" ht="12.75">
      <c r="A67" s="9">
        <v>43</v>
      </c>
      <c r="B67" s="10" t="s">
        <v>104</v>
      </c>
      <c r="C67" s="9">
        <v>3948</v>
      </c>
      <c r="D67" s="9">
        <v>1554</v>
      </c>
      <c r="E67" s="9">
        <v>1848</v>
      </c>
      <c r="F67" s="9">
        <v>82</v>
      </c>
      <c r="G67" s="9">
        <v>91</v>
      </c>
      <c r="H67" s="9">
        <v>0</v>
      </c>
      <c r="I67" s="9">
        <v>8</v>
      </c>
      <c r="J67" s="9">
        <v>14</v>
      </c>
      <c r="K67" s="9">
        <v>69</v>
      </c>
      <c r="L67" s="9">
        <v>3575</v>
      </c>
      <c r="M67" s="9">
        <v>3666</v>
      </c>
      <c r="N67" s="27">
        <f t="shared" si="7"/>
        <v>92.85714285714286</v>
      </c>
      <c r="O67" s="9">
        <v>1037</v>
      </c>
      <c r="P67" s="27">
        <f t="shared" si="1"/>
        <v>28.286961265684667</v>
      </c>
      <c r="Q67" s="9">
        <v>1893</v>
      </c>
      <c r="R67" s="27">
        <f t="shared" si="2"/>
        <v>51.6366612111293</v>
      </c>
      <c r="S67" s="9">
        <v>133</v>
      </c>
      <c r="T67" s="27">
        <f t="shared" si="3"/>
        <v>3.627932351336607</v>
      </c>
      <c r="U67" s="9">
        <v>195</v>
      </c>
      <c r="V67" s="27">
        <f t="shared" si="4"/>
        <v>5.319148936170213</v>
      </c>
      <c r="W67" s="9">
        <v>157</v>
      </c>
      <c r="X67" s="26">
        <f t="shared" si="5"/>
        <v>4.282596835788325</v>
      </c>
      <c r="Y67" s="9">
        <v>251</v>
      </c>
      <c r="Z67" s="26">
        <f t="shared" si="6"/>
        <v>6.846699399890889</v>
      </c>
      <c r="AA67" s="15"/>
      <c r="AB67" s="12"/>
      <c r="AC67" s="12"/>
      <c r="AD67" s="12"/>
      <c r="AE67" s="12"/>
      <c r="AF67" s="12"/>
      <c r="AG67" s="12"/>
      <c r="AH67" s="12"/>
    </row>
    <row r="68" spans="1:34" ht="12.75">
      <c r="A68" s="9">
        <v>44</v>
      </c>
      <c r="B68" s="10" t="s">
        <v>124</v>
      </c>
      <c r="C68" s="9">
        <v>538</v>
      </c>
      <c r="D68" s="9">
        <v>231</v>
      </c>
      <c r="E68" s="9">
        <v>216</v>
      </c>
      <c r="F68" s="9">
        <v>33</v>
      </c>
      <c r="G68" s="9">
        <v>18</v>
      </c>
      <c r="H68" s="9">
        <v>0</v>
      </c>
      <c r="I68" s="9">
        <v>1</v>
      </c>
      <c r="J68" s="9">
        <v>12</v>
      </c>
      <c r="K68" s="9">
        <v>17</v>
      </c>
      <c r="L68" s="9">
        <v>498</v>
      </c>
      <c r="M68" s="9">
        <v>528</v>
      </c>
      <c r="N68" s="27">
        <f t="shared" si="7"/>
        <v>98.14126394052045</v>
      </c>
      <c r="O68" s="9">
        <v>278</v>
      </c>
      <c r="P68" s="27">
        <f t="shared" si="1"/>
        <v>52.65151515151515</v>
      </c>
      <c r="Q68" s="9">
        <v>119</v>
      </c>
      <c r="R68" s="27">
        <f t="shared" si="2"/>
        <v>22.53787878787879</v>
      </c>
      <c r="S68" s="9">
        <v>12</v>
      </c>
      <c r="T68" s="27">
        <f t="shared" si="3"/>
        <v>2.272727272727273</v>
      </c>
      <c r="U68" s="9">
        <v>84</v>
      </c>
      <c r="V68" s="27">
        <f t="shared" si="4"/>
        <v>15.909090909090908</v>
      </c>
      <c r="W68" s="9">
        <v>35</v>
      </c>
      <c r="X68" s="26">
        <f t="shared" si="5"/>
        <v>6.628787878787879</v>
      </c>
      <c r="Y68" s="9">
        <v>0</v>
      </c>
      <c r="Z68" s="26">
        <f t="shared" si="6"/>
        <v>0</v>
      </c>
      <c r="AA68" s="15"/>
      <c r="AB68" s="12"/>
      <c r="AC68" s="12"/>
      <c r="AD68" s="12"/>
      <c r="AE68" s="12"/>
      <c r="AF68" s="12"/>
      <c r="AG68" s="12"/>
      <c r="AH68" s="12"/>
    </row>
    <row r="69" spans="1:34" ht="12.75">
      <c r="A69" s="9">
        <v>45</v>
      </c>
      <c r="B69" s="10" t="s">
        <v>11</v>
      </c>
      <c r="C69" s="9">
        <v>12</v>
      </c>
      <c r="D69" s="9">
        <v>9</v>
      </c>
      <c r="E69" s="9">
        <v>11</v>
      </c>
      <c r="F69" s="9">
        <v>1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9">
        <v>22</v>
      </c>
      <c r="M69" s="9">
        <v>22</v>
      </c>
      <c r="N69" s="27">
        <f t="shared" si="7"/>
        <v>183.33333333333331</v>
      </c>
      <c r="O69" s="9">
        <v>12</v>
      </c>
      <c r="P69" s="27">
        <f t="shared" si="1"/>
        <v>54.54545454545454</v>
      </c>
      <c r="Q69" s="9">
        <v>6</v>
      </c>
      <c r="R69" s="27">
        <f t="shared" si="2"/>
        <v>27.27272727272727</v>
      </c>
      <c r="S69" s="9">
        <v>1</v>
      </c>
      <c r="T69" s="27">
        <f t="shared" si="3"/>
        <v>4.545454545454546</v>
      </c>
      <c r="U69" s="9">
        <v>1</v>
      </c>
      <c r="V69" s="27">
        <f t="shared" si="4"/>
        <v>4.545454545454546</v>
      </c>
      <c r="W69" s="9">
        <v>1</v>
      </c>
      <c r="X69" s="26">
        <f t="shared" si="5"/>
        <v>4.545454545454546</v>
      </c>
      <c r="Y69" s="9">
        <v>1</v>
      </c>
      <c r="Z69" s="26">
        <f t="shared" si="6"/>
        <v>4.545454545454546</v>
      </c>
      <c r="AA69" s="15"/>
      <c r="AB69" s="12"/>
      <c r="AC69" s="12"/>
      <c r="AD69" s="12"/>
      <c r="AE69" s="12"/>
      <c r="AF69" s="12"/>
      <c r="AG69" s="12"/>
      <c r="AH69" s="12"/>
    </row>
    <row r="70" spans="1:34" ht="12.75">
      <c r="A70" s="9">
        <v>114</v>
      </c>
      <c r="B70" s="10" t="s">
        <v>79</v>
      </c>
      <c r="C70" s="9">
        <v>317</v>
      </c>
      <c r="D70" s="9">
        <v>213</v>
      </c>
      <c r="E70" s="9">
        <v>53</v>
      </c>
      <c r="F70" s="9">
        <v>10</v>
      </c>
      <c r="G70" s="9">
        <v>16</v>
      </c>
      <c r="H70" s="9">
        <v>0</v>
      </c>
      <c r="I70" s="9">
        <v>0</v>
      </c>
      <c r="J70" s="9">
        <v>2</v>
      </c>
      <c r="K70" s="9">
        <v>8</v>
      </c>
      <c r="L70" s="9">
        <v>292</v>
      </c>
      <c r="M70" s="9">
        <v>302</v>
      </c>
      <c r="N70" s="27">
        <f t="shared" si="7"/>
        <v>95.26813880126183</v>
      </c>
      <c r="O70" s="9">
        <v>116</v>
      </c>
      <c r="P70" s="27">
        <f t="shared" si="1"/>
        <v>38.41059602649007</v>
      </c>
      <c r="Q70" s="9">
        <v>71</v>
      </c>
      <c r="R70" s="27">
        <f t="shared" si="2"/>
        <v>23.509933774834437</v>
      </c>
      <c r="S70" s="9">
        <v>41</v>
      </c>
      <c r="T70" s="27">
        <f t="shared" si="3"/>
        <v>13.57615894039735</v>
      </c>
      <c r="U70" s="9">
        <v>53</v>
      </c>
      <c r="V70" s="27">
        <f t="shared" si="4"/>
        <v>17.549668874172188</v>
      </c>
      <c r="W70" s="9">
        <v>7</v>
      </c>
      <c r="X70" s="26">
        <f t="shared" si="5"/>
        <v>2.3178807947019866</v>
      </c>
      <c r="Y70" s="9">
        <v>14</v>
      </c>
      <c r="Z70" s="26">
        <f t="shared" si="6"/>
        <v>4.635761589403973</v>
      </c>
      <c r="AA70" s="15"/>
      <c r="AB70" s="12"/>
      <c r="AC70" s="12"/>
      <c r="AD70" s="12"/>
      <c r="AE70" s="12"/>
      <c r="AF70" s="12"/>
      <c r="AG70" s="12"/>
      <c r="AH70" s="12"/>
    </row>
    <row r="71" spans="1:34" ht="12.75">
      <c r="A71" s="9">
        <v>46</v>
      </c>
      <c r="B71" s="10" t="s">
        <v>109</v>
      </c>
      <c r="C71" s="9">
        <v>469</v>
      </c>
      <c r="D71" s="9">
        <v>165</v>
      </c>
      <c r="E71" s="9">
        <v>238</v>
      </c>
      <c r="F71" s="9">
        <v>7</v>
      </c>
      <c r="G71" s="9">
        <v>4</v>
      </c>
      <c r="H71" s="9">
        <v>0</v>
      </c>
      <c r="I71" s="9">
        <v>0</v>
      </c>
      <c r="J71" s="9">
        <v>8</v>
      </c>
      <c r="K71" s="9">
        <v>0</v>
      </c>
      <c r="L71" s="9">
        <v>414</v>
      </c>
      <c r="M71" s="9">
        <v>422</v>
      </c>
      <c r="N71" s="27">
        <f t="shared" si="7"/>
        <v>89.97867803837953</v>
      </c>
      <c r="O71" s="9">
        <v>103</v>
      </c>
      <c r="P71" s="27">
        <f t="shared" si="1"/>
        <v>24.407582938388625</v>
      </c>
      <c r="Q71" s="9">
        <v>201</v>
      </c>
      <c r="R71" s="27">
        <f t="shared" si="2"/>
        <v>47.6303317535545</v>
      </c>
      <c r="S71" s="9">
        <v>21</v>
      </c>
      <c r="T71" s="27">
        <f t="shared" si="3"/>
        <v>4.976303317535545</v>
      </c>
      <c r="U71" s="9">
        <v>64</v>
      </c>
      <c r="V71" s="27">
        <f t="shared" si="4"/>
        <v>15.165876777251185</v>
      </c>
      <c r="W71" s="9">
        <v>32</v>
      </c>
      <c r="X71" s="26">
        <f t="shared" si="5"/>
        <v>7.5829383886255926</v>
      </c>
      <c r="Y71" s="9">
        <v>1</v>
      </c>
      <c r="Z71" s="26">
        <f t="shared" si="6"/>
        <v>0.23696682464454977</v>
      </c>
      <c r="AA71" s="15"/>
      <c r="AB71" s="12"/>
      <c r="AC71" s="12"/>
      <c r="AD71" s="12"/>
      <c r="AE71" s="12"/>
      <c r="AF71" s="12"/>
      <c r="AG71" s="12"/>
      <c r="AH71" s="12"/>
    </row>
    <row r="72" spans="1:34" ht="12.75">
      <c r="A72" s="9">
        <v>48</v>
      </c>
      <c r="B72" s="10" t="s">
        <v>29</v>
      </c>
      <c r="C72" s="9">
        <v>333</v>
      </c>
      <c r="D72" s="9">
        <v>157</v>
      </c>
      <c r="E72" s="9">
        <v>149</v>
      </c>
      <c r="F72" s="9">
        <v>7</v>
      </c>
      <c r="G72" s="9">
        <v>7</v>
      </c>
      <c r="H72" s="9">
        <v>0</v>
      </c>
      <c r="I72" s="9">
        <v>1</v>
      </c>
      <c r="J72" s="9">
        <v>2</v>
      </c>
      <c r="K72" s="9">
        <v>5</v>
      </c>
      <c r="L72" s="9">
        <v>320</v>
      </c>
      <c r="M72" s="9">
        <v>328</v>
      </c>
      <c r="N72" s="27">
        <f t="shared" si="7"/>
        <v>98.49849849849849</v>
      </c>
      <c r="O72" s="9">
        <v>64</v>
      </c>
      <c r="P72" s="27">
        <f t="shared" si="1"/>
        <v>19.51219512195122</v>
      </c>
      <c r="Q72" s="9">
        <v>135</v>
      </c>
      <c r="R72" s="27">
        <f t="shared" si="2"/>
        <v>41.15853658536585</v>
      </c>
      <c r="S72" s="9">
        <v>14</v>
      </c>
      <c r="T72" s="27">
        <f t="shared" si="3"/>
        <v>4.2682926829268295</v>
      </c>
      <c r="U72" s="9">
        <v>27</v>
      </c>
      <c r="V72" s="27">
        <f t="shared" si="4"/>
        <v>8.231707317073171</v>
      </c>
      <c r="W72" s="9">
        <v>27</v>
      </c>
      <c r="X72" s="26">
        <f t="shared" si="5"/>
        <v>8.231707317073171</v>
      </c>
      <c r="Y72" s="9">
        <v>61</v>
      </c>
      <c r="Z72" s="26">
        <f t="shared" si="6"/>
        <v>18.597560975609756</v>
      </c>
      <c r="AA72" s="15"/>
      <c r="AB72" s="12"/>
      <c r="AC72" s="12"/>
      <c r="AD72" s="12"/>
      <c r="AE72" s="12"/>
      <c r="AF72" s="12"/>
      <c r="AG72" s="12"/>
      <c r="AH72" s="12"/>
    </row>
    <row r="73" spans="1:34" ht="12.75">
      <c r="A73" s="9">
        <v>50</v>
      </c>
      <c r="B73" s="10" t="s">
        <v>26</v>
      </c>
      <c r="C73" s="9">
        <v>164</v>
      </c>
      <c r="D73" s="9">
        <v>68</v>
      </c>
      <c r="E73" s="9">
        <v>65</v>
      </c>
      <c r="F73" s="9">
        <v>5</v>
      </c>
      <c r="G73" s="9">
        <v>4</v>
      </c>
      <c r="H73" s="9">
        <v>0</v>
      </c>
      <c r="I73" s="9">
        <v>0</v>
      </c>
      <c r="J73" s="9">
        <v>1</v>
      </c>
      <c r="K73" s="9">
        <v>3</v>
      </c>
      <c r="L73" s="9">
        <v>142</v>
      </c>
      <c r="M73" s="9">
        <v>146</v>
      </c>
      <c r="N73" s="27">
        <f t="shared" si="7"/>
        <v>89.02439024390245</v>
      </c>
      <c r="O73" s="9">
        <v>52</v>
      </c>
      <c r="P73" s="27">
        <f t="shared" si="1"/>
        <v>35.61643835616438</v>
      </c>
      <c r="Q73" s="9">
        <v>48</v>
      </c>
      <c r="R73" s="27">
        <f t="shared" si="2"/>
        <v>32.87671232876712</v>
      </c>
      <c r="S73" s="9">
        <v>17</v>
      </c>
      <c r="T73" s="27">
        <f t="shared" si="3"/>
        <v>11.643835616438356</v>
      </c>
      <c r="U73" s="9">
        <v>25</v>
      </c>
      <c r="V73" s="27">
        <f t="shared" si="4"/>
        <v>17.123287671232877</v>
      </c>
      <c r="W73" s="9">
        <v>4</v>
      </c>
      <c r="X73" s="26">
        <f t="shared" si="5"/>
        <v>2.73972602739726</v>
      </c>
      <c r="Y73" s="9">
        <v>0</v>
      </c>
      <c r="Z73" s="26">
        <f t="shared" si="6"/>
        <v>0</v>
      </c>
      <c r="AA73" s="15"/>
      <c r="AB73" s="12"/>
      <c r="AC73" s="12"/>
      <c r="AD73" s="12"/>
      <c r="AE73" s="12"/>
      <c r="AF73" s="12"/>
      <c r="AG73" s="12"/>
      <c r="AH73" s="12"/>
    </row>
    <row r="74" spans="1:34" ht="12.75">
      <c r="A74" s="9">
        <v>49</v>
      </c>
      <c r="B74" s="10" t="s">
        <v>56</v>
      </c>
      <c r="C74" s="9">
        <v>53</v>
      </c>
      <c r="D74" s="9">
        <v>26</v>
      </c>
      <c r="E74" s="9">
        <v>31</v>
      </c>
      <c r="F74" s="9">
        <v>2</v>
      </c>
      <c r="G74" s="9">
        <v>2</v>
      </c>
      <c r="H74" s="9">
        <v>0</v>
      </c>
      <c r="I74" s="9">
        <v>0</v>
      </c>
      <c r="J74" s="9">
        <v>0</v>
      </c>
      <c r="K74" s="9">
        <v>0</v>
      </c>
      <c r="L74" s="9">
        <v>61</v>
      </c>
      <c r="M74" s="9">
        <v>61</v>
      </c>
      <c r="N74" s="27">
        <f aca="true" t="shared" si="8" ref="N74:N105">M74/C74*100</f>
        <v>115.09433962264151</v>
      </c>
      <c r="O74" s="9">
        <v>21</v>
      </c>
      <c r="P74" s="27">
        <f t="shared" si="1"/>
        <v>34.42622950819672</v>
      </c>
      <c r="Q74" s="9">
        <v>21</v>
      </c>
      <c r="R74" s="27">
        <f t="shared" si="2"/>
        <v>34.42622950819672</v>
      </c>
      <c r="S74" s="9">
        <v>3</v>
      </c>
      <c r="T74" s="27">
        <f t="shared" si="3"/>
        <v>4.918032786885246</v>
      </c>
      <c r="U74" s="9">
        <v>10</v>
      </c>
      <c r="V74" s="27">
        <f t="shared" si="4"/>
        <v>16.39344262295082</v>
      </c>
      <c r="W74" s="9">
        <v>5</v>
      </c>
      <c r="X74" s="26">
        <f t="shared" si="5"/>
        <v>8.19672131147541</v>
      </c>
      <c r="Y74" s="9">
        <v>1</v>
      </c>
      <c r="Z74" s="26">
        <f t="shared" si="6"/>
        <v>1.639344262295082</v>
      </c>
      <c r="AA74" s="15"/>
      <c r="AB74" s="12"/>
      <c r="AC74" s="12"/>
      <c r="AD74" s="12"/>
      <c r="AE74" s="12"/>
      <c r="AF74" s="12"/>
      <c r="AG74" s="12"/>
      <c r="AH74" s="12"/>
    </row>
    <row r="75" spans="1:34" ht="12.75">
      <c r="A75" s="9">
        <v>51</v>
      </c>
      <c r="B75" s="10" t="s">
        <v>8</v>
      </c>
      <c r="C75" s="9">
        <v>89</v>
      </c>
      <c r="D75" s="9">
        <v>42</v>
      </c>
      <c r="E75" s="9">
        <v>42</v>
      </c>
      <c r="F75" s="9">
        <v>2</v>
      </c>
      <c r="G75" s="9">
        <v>3</v>
      </c>
      <c r="H75" s="9">
        <v>0</v>
      </c>
      <c r="I75" s="9">
        <v>0</v>
      </c>
      <c r="J75" s="9">
        <v>0</v>
      </c>
      <c r="K75" s="9">
        <v>2</v>
      </c>
      <c r="L75" s="9">
        <v>89</v>
      </c>
      <c r="M75" s="9">
        <v>91</v>
      </c>
      <c r="N75" s="27">
        <f t="shared" si="8"/>
        <v>102.24719101123596</v>
      </c>
      <c r="O75" s="9">
        <v>25</v>
      </c>
      <c r="P75" s="27">
        <f aca="true" t="shared" si="9" ref="P75:P138">O75/M75*100</f>
        <v>27.472527472527474</v>
      </c>
      <c r="Q75" s="9">
        <v>35</v>
      </c>
      <c r="R75" s="27">
        <f aca="true" t="shared" si="10" ref="R75:R138">Q75/M75*100</f>
        <v>38.46153846153847</v>
      </c>
      <c r="S75" s="9">
        <v>10</v>
      </c>
      <c r="T75" s="27">
        <f aca="true" t="shared" si="11" ref="T75:T138">S75/M75*100</f>
        <v>10.989010989010989</v>
      </c>
      <c r="U75" s="9">
        <v>16</v>
      </c>
      <c r="V75" s="27">
        <f aca="true" t="shared" si="12" ref="V75:V138">U75/M75*100</f>
        <v>17.582417582417584</v>
      </c>
      <c r="W75" s="9">
        <v>4</v>
      </c>
      <c r="X75" s="26">
        <f aca="true" t="shared" si="13" ref="X75:X138">W75/M75*100</f>
        <v>4.395604395604396</v>
      </c>
      <c r="Y75" s="9">
        <v>1</v>
      </c>
      <c r="Z75" s="26">
        <f aca="true" t="shared" si="14" ref="Z75:Z138">Y75/M75*100</f>
        <v>1.098901098901099</v>
      </c>
      <c r="AA75" s="15"/>
      <c r="AB75" s="12"/>
      <c r="AC75" s="12"/>
      <c r="AD75" s="12"/>
      <c r="AE75" s="12"/>
      <c r="AF75" s="12"/>
      <c r="AG75" s="12"/>
      <c r="AH75" s="12"/>
    </row>
    <row r="76" spans="1:34" ht="12.75">
      <c r="A76" s="9">
        <v>52</v>
      </c>
      <c r="B76" s="10" t="s">
        <v>83</v>
      </c>
      <c r="C76" s="9">
        <v>288</v>
      </c>
      <c r="D76" s="9">
        <v>146</v>
      </c>
      <c r="E76" s="9">
        <v>56</v>
      </c>
      <c r="F76" s="9">
        <v>17</v>
      </c>
      <c r="G76" s="9">
        <v>2</v>
      </c>
      <c r="H76" s="9">
        <v>0</v>
      </c>
      <c r="I76" s="9">
        <v>5</v>
      </c>
      <c r="J76" s="9">
        <v>5</v>
      </c>
      <c r="K76" s="9">
        <v>3</v>
      </c>
      <c r="L76" s="9">
        <v>221</v>
      </c>
      <c r="M76" s="9">
        <v>234</v>
      </c>
      <c r="N76" s="27">
        <f t="shared" si="8"/>
        <v>81.25</v>
      </c>
      <c r="O76" s="9">
        <v>100</v>
      </c>
      <c r="P76" s="27">
        <f t="shared" si="9"/>
        <v>42.73504273504273</v>
      </c>
      <c r="Q76" s="9">
        <v>73</v>
      </c>
      <c r="R76" s="27">
        <f t="shared" si="10"/>
        <v>31.196581196581196</v>
      </c>
      <c r="S76" s="9">
        <v>15</v>
      </c>
      <c r="T76" s="27">
        <f t="shared" si="11"/>
        <v>6.41025641025641</v>
      </c>
      <c r="U76" s="9">
        <v>36</v>
      </c>
      <c r="V76" s="27">
        <f t="shared" si="12"/>
        <v>15.384615384615385</v>
      </c>
      <c r="W76" s="9">
        <v>7</v>
      </c>
      <c r="X76" s="26">
        <f t="shared" si="13"/>
        <v>2.9914529914529915</v>
      </c>
      <c r="Y76" s="9">
        <v>3</v>
      </c>
      <c r="Z76" s="26">
        <f t="shared" si="14"/>
        <v>1.282051282051282</v>
      </c>
      <c r="AA76" s="15"/>
      <c r="AB76" s="12"/>
      <c r="AC76" s="12"/>
      <c r="AD76" s="12"/>
      <c r="AE76" s="12"/>
      <c r="AF76" s="12"/>
      <c r="AG76" s="12"/>
      <c r="AH76" s="12"/>
    </row>
    <row r="77" spans="1:34" ht="12.75">
      <c r="A77" s="9">
        <v>53</v>
      </c>
      <c r="B77" s="10" t="s">
        <v>111</v>
      </c>
      <c r="C77" s="9">
        <v>4708</v>
      </c>
      <c r="D77" s="9">
        <v>1031</v>
      </c>
      <c r="E77" s="9">
        <v>2932</v>
      </c>
      <c r="F77" s="9">
        <v>42</v>
      </c>
      <c r="G77" s="9">
        <v>44</v>
      </c>
      <c r="H77" s="9">
        <v>0</v>
      </c>
      <c r="I77" s="9">
        <v>24</v>
      </c>
      <c r="J77" s="9">
        <v>7</v>
      </c>
      <c r="K77" s="9">
        <v>21</v>
      </c>
      <c r="L77" s="9">
        <v>4049</v>
      </c>
      <c r="M77" s="9">
        <v>4101</v>
      </c>
      <c r="N77" s="27">
        <f t="shared" si="8"/>
        <v>87.10705182667799</v>
      </c>
      <c r="O77" s="9">
        <v>1102</v>
      </c>
      <c r="P77" s="27">
        <f t="shared" si="9"/>
        <v>26.87149475737625</v>
      </c>
      <c r="Q77" s="9">
        <v>2579</v>
      </c>
      <c r="R77" s="27">
        <f t="shared" si="10"/>
        <v>62.8871007071446</v>
      </c>
      <c r="S77" s="9">
        <v>97</v>
      </c>
      <c r="T77" s="27">
        <f t="shared" si="11"/>
        <v>2.3652767617654233</v>
      </c>
      <c r="U77" s="9">
        <v>175</v>
      </c>
      <c r="V77" s="27">
        <f t="shared" si="12"/>
        <v>4.26725188978298</v>
      </c>
      <c r="W77" s="9">
        <v>91</v>
      </c>
      <c r="X77" s="26">
        <f t="shared" si="13"/>
        <v>2.2189709826871495</v>
      </c>
      <c r="Y77" s="9">
        <v>57</v>
      </c>
      <c r="Z77" s="26">
        <f t="shared" si="14"/>
        <v>1.3899049012435991</v>
      </c>
      <c r="AA77" s="15"/>
      <c r="AB77" s="12"/>
      <c r="AC77" s="12"/>
      <c r="AD77" s="12"/>
      <c r="AE77" s="12"/>
      <c r="AF77" s="12"/>
      <c r="AG77" s="12"/>
      <c r="AH77" s="12"/>
    </row>
    <row r="78" spans="1:34" ht="12.75">
      <c r="A78" s="9">
        <v>54</v>
      </c>
      <c r="B78" s="10" t="s">
        <v>110</v>
      </c>
      <c r="C78" s="9">
        <v>344</v>
      </c>
      <c r="D78" s="9">
        <v>136</v>
      </c>
      <c r="E78" s="9">
        <v>202</v>
      </c>
      <c r="F78" s="9">
        <v>8</v>
      </c>
      <c r="G78" s="9">
        <v>10</v>
      </c>
      <c r="H78" s="9">
        <v>0</v>
      </c>
      <c r="I78" s="9">
        <v>2</v>
      </c>
      <c r="J78" s="9">
        <v>0</v>
      </c>
      <c r="K78" s="9">
        <v>3</v>
      </c>
      <c r="L78" s="9">
        <v>356</v>
      </c>
      <c r="M78" s="9">
        <v>361</v>
      </c>
      <c r="N78" s="27">
        <f t="shared" si="8"/>
        <v>104.94186046511629</v>
      </c>
      <c r="O78" s="9">
        <v>113</v>
      </c>
      <c r="P78" s="27">
        <f t="shared" si="9"/>
        <v>31.301939058171747</v>
      </c>
      <c r="Q78" s="9">
        <v>129</v>
      </c>
      <c r="R78" s="27">
        <f t="shared" si="10"/>
        <v>35.73407202216066</v>
      </c>
      <c r="S78" s="9">
        <v>9</v>
      </c>
      <c r="T78" s="27">
        <f t="shared" si="11"/>
        <v>2.4930747922437675</v>
      </c>
      <c r="U78" s="9">
        <v>99</v>
      </c>
      <c r="V78" s="27">
        <f t="shared" si="12"/>
        <v>27.42382271468144</v>
      </c>
      <c r="W78" s="9">
        <v>11</v>
      </c>
      <c r="X78" s="26">
        <f t="shared" si="13"/>
        <v>3.0470914127423825</v>
      </c>
      <c r="Y78" s="9">
        <v>0</v>
      </c>
      <c r="Z78" s="26">
        <f t="shared" si="14"/>
        <v>0</v>
      </c>
      <c r="AA78" s="15"/>
      <c r="AB78" s="12"/>
      <c r="AC78" s="12"/>
      <c r="AD78" s="12"/>
      <c r="AE78" s="12"/>
      <c r="AF78" s="12"/>
      <c r="AG78" s="12"/>
      <c r="AH78" s="12"/>
    </row>
    <row r="79" spans="1:34" ht="12.75">
      <c r="A79" s="9">
        <v>55</v>
      </c>
      <c r="B79" s="10" t="s">
        <v>50</v>
      </c>
      <c r="C79" s="9">
        <v>128</v>
      </c>
      <c r="D79" s="9">
        <v>46</v>
      </c>
      <c r="E79" s="9">
        <v>39</v>
      </c>
      <c r="F79" s="9">
        <v>7</v>
      </c>
      <c r="G79" s="9">
        <v>8</v>
      </c>
      <c r="H79" s="9">
        <v>0</v>
      </c>
      <c r="I79" s="9">
        <v>0</v>
      </c>
      <c r="J79" s="9">
        <v>2</v>
      </c>
      <c r="K79" s="9">
        <v>1</v>
      </c>
      <c r="L79" s="9">
        <v>100</v>
      </c>
      <c r="M79" s="9">
        <v>103</v>
      </c>
      <c r="N79" s="27">
        <f t="shared" si="8"/>
        <v>80.46875</v>
      </c>
      <c r="O79" s="9">
        <v>43</v>
      </c>
      <c r="P79" s="27">
        <f t="shared" si="9"/>
        <v>41.74757281553398</v>
      </c>
      <c r="Q79" s="9">
        <v>23</v>
      </c>
      <c r="R79" s="27">
        <f t="shared" si="10"/>
        <v>22.330097087378643</v>
      </c>
      <c r="S79" s="9">
        <v>3</v>
      </c>
      <c r="T79" s="27">
        <f t="shared" si="11"/>
        <v>2.912621359223301</v>
      </c>
      <c r="U79" s="9">
        <v>16</v>
      </c>
      <c r="V79" s="27">
        <f t="shared" si="12"/>
        <v>15.53398058252427</v>
      </c>
      <c r="W79" s="9">
        <v>6</v>
      </c>
      <c r="X79" s="26">
        <f t="shared" si="13"/>
        <v>5.825242718446602</v>
      </c>
      <c r="Y79" s="9">
        <v>12</v>
      </c>
      <c r="Z79" s="26">
        <f t="shared" si="14"/>
        <v>11.650485436893204</v>
      </c>
      <c r="AA79" s="15"/>
      <c r="AB79" s="12"/>
      <c r="AC79" s="12"/>
      <c r="AD79" s="12"/>
      <c r="AE79" s="12"/>
      <c r="AF79" s="12"/>
      <c r="AG79" s="12"/>
      <c r="AH79" s="12"/>
    </row>
    <row r="80" spans="1:34" ht="12.75">
      <c r="A80" s="9">
        <v>115</v>
      </c>
      <c r="B80" s="10" t="s">
        <v>43</v>
      </c>
      <c r="C80" s="9">
        <v>668</v>
      </c>
      <c r="D80" s="9">
        <v>287</v>
      </c>
      <c r="E80" s="9">
        <v>313</v>
      </c>
      <c r="F80" s="9">
        <v>18</v>
      </c>
      <c r="G80" s="9">
        <v>12</v>
      </c>
      <c r="H80" s="9">
        <v>0</v>
      </c>
      <c r="I80" s="9">
        <v>1</v>
      </c>
      <c r="J80" s="9">
        <v>1</v>
      </c>
      <c r="K80" s="9">
        <v>39</v>
      </c>
      <c r="L80" s="9">
        <v>630</v>
      </c>
      <c r="M80" s="9">
        <v>671</v>
      </c>
      <c r="N80" s="27">
        <f t="shared" si="8"/>
        <v>100.44910179640718</v>
      </c>
      <c r="O80" s="9">
        <v>177</v>
      </c>
      <c r="P80" s="27">
        <f t="shared" si="9"/>
        <v>26.37853949329359</v>
      </c>
      <c r="Q80" s="9">
        <v>303</v>
      </c>
      <c r="R80" s="27">
        <f t="shared" si="10"/>
        <v>45.156482861400896</v>
      </c>
      <c r="S80" s="9">
        <v>26</v>
      </c>
      <c r="T80" s="27">
        <f t="shared" si="11"/>
        <v>3.8748137108792844</v>
      </c>
      <c r="U80" s="9">
        <v>35</v>
      </c>
      <c r="V80" s="27">
        <f t="shared" si="12"/>
        <v>5.216095380029806</v>
      </c>
      <c r="W80" s="9">
        <v>25</v>
      </c>
      <c r="X80" s="26">
        <f t="shared" si="13"/>
        <v>3.7257824143070044</v>
      </c>
      <c r="Y80" s="9">
        <v>105</v>
      </c>
      <c r="Z80" s="26">
        <f t="shared" si="14"/>
        <v>15.648286140089418</v>
      </c>
      <c r="AA80" s="15"/>
      <c r="AB80" s="12"/>
      <c r="AC80" s="12"/>
      <c r="AD80" s="12"/>
      <c r="AE80" s="12"/>
      <c r="AF80" s="12"/>
      <c r="AG80" s="12"/>
      <c r="AH80" s="12"/>
    </row>
    <row r="81" spans="1:34" ht="12.75">
      <c r="A81" s="9">
        <v>56</v>
      </c>
      <c r="B81" s="10" t="s">
        <v>10</v>
      </c>
      <c r="C81" s="9">
        <v>150</v>
      </c>
      <c r="D81" s="9">
        <v>52</v>
      </c>
      <c r="E81" s="9">
        <v>89</v>
      </c>
      <c r="F81" s="9">
        <v>0</v>
      </c>
      <c r="G81" s="9">
        <v>5</v>
      </c>
      <c r="H81" s="9">
        <v>0</v>
      </c>
      <c r="I81" s="9">
        <v>1</v>
      </c>
      <c r="J81" s="9">
        <v>1</v>
      </c>
      <c r="K81" s="9">
        <v>0</v>
      </c>
      <c r="L81" s="9">
        <v>146</v>
      </c>
      <c r="M81" s="9">
        <v>148</v>
      </c>
      <c r="N81" s="27">
        <f t="shared" si="8"/>
        <v>98.66666666666667</v>
      </c>
      <c r="O81" s="9">
        <v>31</v>
      </c>
      <c r="P81" s="27">
        <f t="shared" si="9"/>
        <v>20.945945945945947</v>
      </c>
      <c r="Q81" s="9">
        <v>64</v>
      </c>
      <c r="R81" s="27">
        <f t="shared" si="10"/>
        <v>43.24324324324324</v>
      </c>
      <c r="S81" s="9">
        <v>12</v>
      </c>
      <c r="T81" s="27">
        <f t="shared" si="11"/>
        <v>8.108108108108109</v>
      </c>
      <c r="U81" s="9">
        <v>19</v>
      </c>
      <c r="V81" s="27">
        <f t="shared" si="12"/>
        <v>12.837837837837837</v>
      </c>
      <c r="W81" s="9">
        <v>6</v>
      </c>
      <c r="X81" s="26">
        <f t="shared" si="13"/>
        <v>4.054054054054054</v>
      </c>
      <c r="Y81" s="9">
        <v>16</v>
      </c>
      <c r="Z81" s="26">
        <f t="shared" si="14"/>
        <v>10.81081081081081</v>
      </c>
      <c r="AA81" s="15"/>
      <c r="AB81" s="12"/>
      <c r="AC81" s="12"/>
      <c r="AD81" s="12"/>
      <c r="AE81" s="12"/>
      <c r="AF81" s="12"/>
      <c r="AG81" s="12"/>
      <c r="AH81" s="12"/>
    </row>
    <row r="82" spans="1:34" ht="12.75">
      <c r="A82" s="9">
        <v>143</v>
      </c>
      <c r="B82" s="10" t="s">
        <v>42</v>
      </c>
      <c r="C82" s="9">
        <v>553</v>
      </c>
      <c r="D82" s="9">
        <v>202</v>
      </c>
      <c r="E82" s="9">
        <v>195</v>
      </c>
      <c r="F82" s="9">
        <v>12</v>
      </c>
      <c r="G82" s="9">
        <v>22</v>
      </c>
      <c r="H82" s="9">
        <v>0</v>
      </c>
      <c r="I82" s="9">
        <v>0</v>
      </c>
      <c r="J82" s="9">
        <v>1</v>
      </c>
      <c r="K82" s="9">
        <v>14</v>
      </c>
      <c r="L82" s="9">
        <v>431</v>
      </c>
      <c r="M82" s="9">
        <v>446</v>
      </c>
      <c r="N82" s="27">
        <f t="shared" si="8"/>
        <v>80.6509945750452</v>
      </c>
      <c r="O82" s="9">
        <v>222</v>
      </c>
      <c r="P82" s="27">
        <f t="shared" si="9"/>
        <v>49.775784753363226</v>
      </c>
      <c r="Q82" s="9">
        <v>126</v>
      </c>
      <c r="R82" s="27">
        <f t="shared" si="10"/>
        <v>28.251121076233183</v>
      </c>
      <c r="S82" s="9">
        <v>15</v>
      </c>
      <c r="T82" s="27">
        <f t="shared" si="11"/>
        <v>3.3632286995515694</v>
      </c>
      <c r="U82" s="9">
        <v>67</v>
      </c>
      <c r="V82" s="27">
        <f t="shared" si="12"/>
        <v>15.022421524663676</v>
      </c>
      <c r="W82" s="9">
        <v>16</v>
      </c>
      <c r="X82" s="26">
        <f t="shared" si="13"/>
        <v>3.587443946188341</v>
      </c>
      <c r="Y82" s="9">
        <v>0</v>
      </c>
      <c r="Z82" s="26">
        <f t="shared" si="14"/>
        <v>0</v>
      </c>
      <c r="AA82" s="15"/>
      <c r="AB82" s="12"/>
      <c r="AC82" s="12"/>
      <c r="AD82" s="12"/>
      <c r="AE82" s="12"/>
      <c r="AF82" s="12"/>
      <c r="AG82" s="12"/>
      <c r="AH82" s="12"/>
    </row>
    <row r="83" spans="1:34" ht="12.75">
      <c r="A83" s="9">
        <v>144</v>
      </c>
      <c r="B83" s="10" t="s">
        <v>54</v>
      </c>
      <c r="C83" s="9">
        <v>210</v>
      </c>
      <c r="D83" s="9">
        <v>59</v>
      </c>
      <c r="E83" s="9">
        <v>99</v>
      </c>
      <c r="F83" s="9">
        <v>2</v>
      </c>
      <c r="G83" s="9">
        <v>0</v>
      </c>
      <c r="H83" s="9">
        <v>0</v>
      </c>
      <c r="I83" s="9">
        <v>0</v>
      </c>
      <c r="J83" s="9">
        <v>1</v>
      </c>
      <c r="K83" s="9">
        <v>7</v>
      </c>
      <c r="L83" s="9">
        <v>160</v>
      </c>
      <c r="M83" s="9">
        <v>168</v>
      </c>
      <c r="N83" s="27">
        <f t="shared" si="8"/>
        <v>80</v>
      </c>
      <c r="O83" s="9">
        <v>59</v>
      </c>
      <c r="P83" s="27">
        <f t="shared" si="9"/>
        <v>35.11904761904761</v>
      </c>
      <c r="Q83" s="9">
        <v>85</v>
      </c>
      <c r="R83" s="27">
        <f t="shared" si="10"/>
        <v>50.595238095238095</v>
      </c>
      <c r="S83" s="9">
        <v>1</v>
      </c>
      <c r="T83" s="27">
        <f t="shared" si="11"/>
        <v>0.5952380952380952</v>
      </c>
      <c r="U83" s="9">
        <v>19</v>
      </c>
      <c r="V83" s="27">
        <f t="shared" si="12"/>
        <v>11.30952380952381</v>
      </c>
      <c r="W83" s="9">
        <v>4</v>
      </c>
      <c r="X83" s="26">
        <f t="shared" si="13"/>
        <v>2.380952380952381</v>
      </c>
      <c r="Y83" s="9">
        <v>0</v>
      </c>
      <c r="Z83" s="26">
        <f t="shared" si="14"/>
        <v>0</v>
      </c>
      <c r="AA83" s="15"/>
      <c r="AB83" s="12"/>
      <c r="AC83" s="12"/>
      <c r="AD83" s="12"/>
      <c r="AE83" s="12"/>
      <c r="AF83" s="12"/>
      <c r="AG83" s="12"/>
      <c r="AH83" s="12"/>
    </row>
    <row r="84" spans="1:34" ht="12.75">
      <c r="A84" s="9">
        <v>116</v>
      </c>
      <c r="B84" s="10" t="s">
        <v>68</v>
      </c>
      <c r="C84" s="9">
        <v>149</v>
      </c>
      <c r="D84" s="9">
        <v>77</v>
      </c>
      <c r="E84" s="9">
        <v>87</v>
      </c>
      <c r="F84" s="9">
        <v>6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170</v>
      </c>
      <c r="M84" s="9">
        <v>170</v>
      </c>
      <c r="N84" s="27">
        <f t="shared" si="8"/>
        <v>114.09395973154362</v>
      </c>
      <c r="O84" s="9">
        <v>67</v>
      </c>
      <c r="P84" s="27">
        <f t="shared" si="9"/>
        <v>39.411764705882355</v>
      </c>
      <c r="Q84" s="9">
        <v>75</v>
      </c>
      <c r="R84" s="27">
        <f t="shared" si="10"/>
        <v>44.11764705882353</v>
      </c>
      <c r="S84" s="9">
        <v>9</v>
      </c>
      <c r="T84" s="27">
        <f t="shared" si="11"/>
        <v>5.294117647058823</v>
      </c>
      <c r="U84" s="9">
        <v>5</v>
      </c>
      <c r="V84" s="27">
        <f t="shared" si="12"/>
        <v>2.941176470588235</v>
      </c>
      <c r="W84" s="9">
        <v>10</v>
      </c>
      <c r="X84" s="26">
        <f t="shared" si="13"/>
        <v>5.88235294117647</v>
      </c>
      <c r="Y84" s="9">
        <v>4</v>
      </c>
      <c r="Z84" s="26">
        <f t="shared" si="14"/>
        <v>2.3529411764705883</v>
      </c>
      <c r="AA84" s="15"/>
      <c r="AB84" s="12"/>
      <c r="AC84" s="12"/>
      <c r="AD84" s="12"/>
      <c r="AE84" s="12"/>
      <c r="AF84" s="12"/>
      <c r="AG84" s="12"/>
      <c r="AH84" s="12"/>
    </row>
    <row r="85" spans="1:34" ht="12.75">
      <c r="A85" s="9">
        <v>57</v>
      </c>
      <c r="B85" s="10" t="s">
        <v>6</v>
      </c>
      <c r="C85" s="9">
        <v>117</v>
      </c>
      <c r="D85" s="9">
        <v>39</v>
      </c>
      <c r="E85" s="9">
        <v>55</v>
      </c>
      <c r="F85" s="9">
        <v>1</v>
      </c>
      <c r="G85" s="9">
        <v>6</v>
      </c>
      <c r="H85" s="9">
        <v>0</v>
      </c>
      <c r="I85" s="9">
        <v>0</v>
      </c>
      <c r="J85" s="9">
        <v>0</v>
      </c>
      <c r="K85" s="9">
        <v>0</v>
      </c>
      <c r="L85" s="9">
        <v>101</v>
      </c>
      <c r="M85" s="9">
        <v>101</v>
      </c>
      <c r="N85" s="27">
        <f t="shared" si="8"/>
        <v>86.32478632478633</v>
      </c>
      <c r="O85" s="9">
        <v>27</v>
      </c>
      <c r="P85" s="27">
        <f t="shared" si="9"/>
        <v>26.732673267326735</v>
      </c>
      <c r="Q85" s="9">
        <v>41</v>
      </c>
      <c r="R85" s="27">
        <f t="shared" si="10"/>
        <v>40.5940594059406</v>
      </c>
      <c r="S85" s="9">
        <v>0</v>
      </c>
      <c r="T85" s="27">
        <f t="shared" si="11"/>
        <v>0</v>
      </c>
      <c r="U85" s="9">
        <v>27</v>
      </c>
      <c r="V85" s="27">
        <f t="shared" si="12"/>
        <v>26.732673267326735</v>
      </c>
      <c r="W85" s="9">
        <v>4</v>
      </c>
      <c r="X85" s="26">
        <f t="shared" si="13"/>
        <v>3.9603960396039604</v>
      </c>
      <c r="Y85" s="9">
        <v>2</v>
      </c>
      <c r="Z85" s="26">
        <f t="shared" si="14"/>
        <v>1.9801980198019802</v>
      </c>
      <c r="AA85" s="15"/>
      <c r="AB85" s="12"/>
      <c r="AC85" s="12"/>
      <c r="AD85" s="12"/>
      <c r="AE85" s="12"/>
      <c r="AF85" s="12"/>
      <c r="AG85" s="12"/>
      <c r="AH85" s="12"/>
    </row>
    <row r="86" spans="1:34" ht="12.75">
      <c r="A86" s="9">
        <v>58</v>
      </c>
      <c r="B86" s="10" t="s">
        <v>63</v>
      </c>
      <c r="C86" s="9">
        <v>404</v>
      </c>
      <c r="D86" s="9">
        <v>143</v>
      </c>
      <c r="E86" s="9">
        <v>151</v>
      </c>
      <c r="F86" s="9">
        <v>33</v>
      </c>
      <c r="G86" s="9">
        <v>15</v>
      </c>
      <c r="H86" s="9">
        <v>0</v>
      </c>
      <c r="I86" s="9">
        <v>1</v>
      </c>
      <c r="J86" s="9">
        <v>2</v>
      </c>
      <c r="K86" s="9">
        <v>2</v>
      </c>
      <c r="L86" s="9">
        <v>342</v>
      </c>
      <c r="M86" s="9">
        <v>347</v>
      </c>
      <c r="N86" s="27">
        <f t="shared" si="8"/>
        <v>85.89108910891089</v>
      </c>
      <c r="O86" s="9">
        <v>132</v>
      </c>
      <c r="P86" s="27">
        <f t="shared" si="9"/>
        <v>38.04034582132565</v>
      </c>
      <c r="Q86" s="9">
        <v>103</v>
      </c>
      <c r="R86" s="27">
        <f t="shared" si="10"/>
        <v>29.68299711815562</v>
      </c>
      <c r="S86" s="9">
        <v>1</v>
      </c>
      <c r="T86" s="27">
        <f t="shared" si="11"/>
        <v>0.2881844380403458</v>
      </c>
      <c r="U86" s="9">
        <v>79</v>
      </c>
      <c r="V86" s="27">
        <f t="shared" si="12"/>
        <v>22.76657060518732</v>
      </c>
      <c r="W86" s="9">
        <v>29</v>
      </c>
      <c r="X86" s="26">
        <f t="shared" si="13"/>
        <v>8.357348703170029</v>
      </c>
      <c r="Y86" s="9">
        <v>3</v>
      </c>
      <c r="Z86" s="26">
        <f t="shared" si="14"/>
        <v>0.8645533141210375</v>
      </c>
      <c r="AA86" s="15"/>
      <c r="AB86" s="12"/>
      <c r="AC86" s="12"/>
      <c r="AD86" s="12"/>
      <c r="AE86" s="12"/>
      <c r="AF86" s="12"/>
      <c r="AG86" s="12"/>
      <c r="AH86" s="12"/>
    </row>
    <row r="87" spans="1:34" ht="12.75">
      <c r="A87" s="9">
        <v>59</v>
      </c>
      <c r="B87" s="10" t="s">
        <v>85</v>
      </c>
      <c r="C87" s="9">
        <v>103</v>
      </c>
      <c r="D87" s="9">
        <v>37</v>
      </c>
      <c r="E87" s="9">
        <v>43</v>
      </c>
      <c r="F87" s="9">
        <v>3</v>
      </c>
      <c r="G87" s="9">
        <v>4</v>
      </c>
      <c r="H87" s="9">
        <v>0</v>
      </c>
      <c r="I87" s="9">
        <v>1</v>
      </c>
      <c r="J87" s="9">
        <v>0</v>
      </c>
      <c r="K87" s="9">
        <v>0</v>
      </c>
      <c r="L87" s="9">
        <v>87</v>
      </c>
      <c r="M87" s="9">
        <v>88</v>
      </c>
      <c r="N87" s="27">
        <f t="shared" si="8"/>
        <v>85.43689320388349</v>
      </c>
      <c r="O87" s="9">
        <v>46</v>
      </c>
      <c r="P87" s="27">
        <f t="shared" si="9"/>
        <v>52.27272727272727</v>
      </c>
      <c r="Q87" s="9">
        <v>18</v>
      </c>
      <c r="R87" s="27">
        <f t="shared" si="10"/>
        <v>20.454545454545457</v>
      </c>
      <c r="S87" s="9">
        <v>12</v>
      </c>
      <c r="T87" s="27">
        <f t="shared" si="11"/>
        <v>13.636363636363635</v>
      </c>
      <c r="U87" s="9">
        <v>5</v>
      </c>
      <c r="V87" s="27">
        <f t="shared" si="12"/>
        <v>5.681818181818182</v>
      </c>
      <c r="W87" s="9">
        <v>5</v>
      </c>
      <c r="X87" s="26">
        <f t="shared" si="13"/>
        <v>5.681818181818182</v>
      </c>
      <c r="Y87" s="9">
        <v>2</v>
      </c>
      <c r="Z87" s="26">
        <f t="shared" si="14"/>
        <v>2.272727272727273</v>
      </c>
      <c r="AA87" s="15"/>
      <c r="AB87" s="12"/>
      <c r="AC87" s="12"/>
      <c r="AD87" s="12"/>
      <c r="AE87" s="12"/>
      <c r="AF87" s="12"/>
      <c r="AG87" s="12"/>
      <c r="AH87" s="12"/>
    </row>
    <row r="88" spans="1:34" ht="12.75">
      <c r="A88" s="9">
        <v>60</v>
      </c>
      <c r="B88" s="10" t="s">
        <v>58</v>
      </c>
      <c r="C88" s="9">
        <v>821</v>
      </c>
      <c r="D88" s="9">
        <v>223</v>
      </c>
      <c r="E88" s="9">
        <v>359</v>
      </c>
      <c r="F88" s="9">
        <v>11</v>
      </c>
      <c r="G88" s="9">
        <v>21</v>
      </c>
      <c r="H88" s="9">
        <v>0</v>
      </c>
      <c r="I88" s="9">
        <v>4</v>
      </c>
      <c r="J88" s="9">
        <v>12</v>
      </c>
      <c r="K88" s="9">
        <v>22</v>
      </c>
      <c r="L88" s="9">
        <v>614</v>
      </c>
      <c r="M88" s="9">
        <v>652</v>
      </c>
      <c r="N88" s="27">
        <f t="shared" si="8"/>
        <v>79.41534713763703</v>
      </c>
      <c r="O88" s="9">
        <v>172</v>
      </c>
      <c r="P88" s="27">
        <f t="shared" si="9"/>
        <v>26.380368098159508</v>
      </c>
      <c r="Q88" s="9">
        <v>336</v>
      </c>
      <c r="R88" s="27">
        <f t="shared" si="10"/>
        <v>51.533742331288344</v>
      </c>
      <c r="S88" s="9">
        <v>10</v>
      </c>
      <c r="T88" s="27">
        <f t="shared" si="11"/>
        <v>1.5337423312883436</v>
      </c>
      <c r="U88" s="9">
        <v>71</v>
      </c>
      <c r="V88" s="27">
        <f t="shared" si="12"/>
        <v>10.889570552147239</v>
      </c>
      <c r="W88" s="9">
        <v>9</v>
      </c>
      <c r="X88" s="26">
        <f t="shared" si="13"/>
        <v>1.3803680981595092</v>
      </c>
      <c r="Y88" s="9">
        <v>54</v>
      </c>
      <c r="Z88" s="26">
        <f t="shared" si="14"/>
        <v>8.282208588957054</v>
      </c>
      <c r="AA88" s="15"/>
      <c r="AB88" s="12"/>
      <c r="AC88" s="12"/>
      <c r="AD88" s="12"/>
      <c r="AE88" s="12"/>
      <c r="AF88" s="12"/>
      <c r="AG88" s="12"/>
      <c r="AH88" s="12"/>
    </row>
    <row r="89" spans="1:34" ht="12.75">
      <c r="A89" s="9">
        <v>62</v>
      </c>
      <c r="B89" s="10" t="s">
        <v>122</v>
      </c>
      <c r="C89" s="9">
        <v>146</v>
      </c>
      <c r="D89" s="9">
        <v>70</v>
      </c>
      <c r="E89" s="9">
        <v>59</v>
      </c>
      <c r="F89" s="9">
        <v>3</v>
      </c>
      <c r="G89" s="9">
        <v>4</v>
      </c>
      <c r="H89" s="9">
        <v>0</v>
      </c>
      <c r="I89" s="9">
        <v>2</v>
      </c>
      <c r="J89" s="9">
        <v>0</v>
      </c>
      <c r="K89" s="9">
        <v>8</v>
      </c>
      <c r="L89" s="9">
        <v>136</v>
      </c>
      <c r="M89" s="9">
        <v>146</v>
      </c>
      <c r="N89" s="27">
        <f t="shared" si="8"/>
        <v>100</v>
      </c>
      <c r="O89" s="9">
        <v>56</v>
      </c>
      <c r="P89" s="27">
        <f t="shared" si="9"/>
        <v>38.35616438356164</v>
      </c>
      <c r="Q89" s="9">
        <v>45</v>
      </c>
      <c r="R89" s="27">
        <f t="shared" si="10"/>
        <v>30.82191780821918</v>
      </c>
      <c r="S89" s="9">
        <v>7</v>
      </c>
      <c r="T89" s="27">
        <f t="shared" si="11"/>
        <v>4.794520547945205</v>
      </c>
      <c r="U89" s="9">
        <v>31</v>
      </c>
      <c r="V89" s="27">
        <f t="shared" si="12"/>
        <v>21.232876712328768</v>
      </c>
      <c r="W89" s="9">
        <v>1</v>
      </c>
      <c r="X89" s="26">
        <f t="shared" si="13"/>
        <v>0.684931506849315</v>
      </c>
      <c r="Y89" s="9">
        <v>6</v>
      </c>
      <c r="Z89" s="26">
        <f t="shared" si="14"/>
        <v>4.10958904109589</v>
      </c>
      <c r="AA89" s="15"/>
      <c r="AB89" s="12"/>
      <c r="AC89" s="12"/>
      <c r="AD89" s="12"/>
      <c r="AE89" s="12"/>
      <c r="AF89" s="12"/>
      <c r="AG89" s="12"/>
      <c r="AH89" s="12"/>
    </row>
    <row r="90" spans="1:34" ht="12.75">
      <c r="A90" s="9">
        <v>63</v>
      </c>
      <c r="B90" s="10" t="s">
        <v>22</v>
      </c>
      <c r="C90" s="9">
        <v>254</v>
      </c>
      <c r="D90" s="9">
        <v>90</v>
      </c>
      <c r="E90" s="9">
        <v>105</v>
      </c>
      <c r="F90" s="9">
        <v>3</v>
      </c>
      <c r="G90" s="9">
        <v>9</v>
      </c>
      <c r="H90" s="9">
        <v>0</v>
      </c>
      <c r="I90" s="9">
        <v>0</v>
      </c>
      <c r="J90" s="9">
        <v>1</v>
      </c>
      <c r="K90" s="9">
        <v>16</v>
      </c>
      <c r="L90" s="9">
        <v>207</v>
      </c>
      <c r="M90" s="9">
        <v>224</v>
      </c>
      <c r="N90" s="27">
        <f t="shared" si="8"/>
        <v>88.18897637795276</v>
      </c>
      <c r="O90" s="9">
        <v>73</v>
      </c>
      <c r="P90" s="27">
        <f t="shared" si="9"/>
        <v>32.589285714285715</v>
      </c>
      <c r="Q90" s="9">
        <v>71</v>
      </c>
      <c r="R90" s="27">
        <f t="shared" si="10"/>
        <v>31.69642857142857</v>
      </c>
      <c r="S90" s="9">
        <v>11</v>
      </c>
      <c r="T90" s="27">
        <f t="shared" si="11"/>
        <v>4.910714285714286</v>
      </c>
      <c r="U90" s="9">
        <v>50</v>
      </c>
      <c r="V90" s="27">
        <f t="shared" si="12"/>
        <v>22.321428571428573</v>
      </c>
      <c r="W90" s="9">
        <v>17</v>
      </c>
      <c r="X90" s="26">
        <f t="shared" si="13"/>
        <v>7.5892857142857135</v>
      </c>
      <c r="Y90" s="9">
        <v>2</v>
      </c>
      <c r="Z90" s="26">
        <f t="shared" si="14"/>
        <v>0.8928571428571428</v>
      </c>
      <c r="AA90" s="15"/>
      <c r="AB90" s="12"/>
      <c r="AC90" s="12"/>
      <c r="AD90" s="12"/>
      <c r="AE90" s="12"/>
      <c r="AF90" s="12"/>
      <c r="AG90" s="12"/>
      <c r="AH90" s="12"/>
    </row>
    <row r="91" spans="1:34" ht="12.75">
      <c r="A91" s="9">
        <v>117</v>
      </c>
      <c r="B91" s="10" t="s">
        <v>34</v>
      </c>
      <c r="C91" s="9">
        <v>2236</v>
      </c>
      <c r="D91" s="9">
        <v>1032</v>
      </c>
      <c r="E91" s="9">
        <v>873</v>
      </c>
      <c r="F91" s="9">
        <v>22</v>
      </c>
      <c r="G91" s="9">
        <v>58</v>
      </c>
      <c r="H91" s="9">
        <v>0</v>
      </c>
      <c r="I91" s="9">
        <v>0</v>
      </c>
      <c r="J91" s="9">
        <v>20</v>
      </c>
      <c r="K91" s="9">
        <v>97</v>
      </c>
      <c r="L91" s="9">
        <v>1985</v>
      </c>
      <c r="M91" s="9">
        <v>2102</v>
      </c>
      <c r="N91" s="27">
        <f t="shared" si="8"/>
        <v>94.00715563506262</v>
      </c>
      <c r="O91" s="9">
        <v>591</v>
      </c>
      <c r="P91" s="27">
        <f t="shared" si="9"/>
        <v>28.116079923882015</v>
      </c>
      <c r="Q91" s="9">
        <v>756</v>
      </c>
      <c r="R91" s="27">
        <f t="shared" si="10"/>
        <v>35.965746907706944</v>
      </c>
      <c r="S91" s="9">
        <v>124</v>
      </c>
      <c r="T91" s="27">
        <f t="shared" si="11"/>
        <v>5.899143672692674</v>
      </c>
      <c r="U91" s="9">
        <v>246</v>
      </c>
      <c r="V91" s="27">
        <f t="shared" si="12"/>
        <v>11.70313986679353</v>
      </c>
      <c r="W91" s="9">
        <v>160</v>
      </c>
      <c r="X91" s="26">
        <f t="shared" si="13"/>
        <v>7.611798287345385</v>
      </c>
      <c r="Y91" s="9">
        <v>225</v>
      </c>
      <c r="Z91" s="26">
        <f t="shared" si="14"/>
        <v>10.70409134157945</v>
      </c>
      <c r="AA91" s="15"/>
      <c r="AB91" s="12"/>
      <c r="AC91" s="12"/>
      <c r="AD91" s="12"/>
      <c r="AE91" s="12"/>
      <c r="AF91" s="12"/>
      <c r="AG91" s="12"/>
      <c r="AH91" s="12"/>
    </row>
    <row r="92" spans="1:34" ht="12.75">
      <c r="A92" s="9">
        <v>118</v>
      </c>
      <c r="B92" s="10" t="s">
        <v>39</v>
      </c>
      <c r="C92" s="9">
        <v>2753</v>
      </c>
      <c r="D92" s="9">
        <v>998</v>
      </c>
      <c r="E92" s="9">
        <v>651</v>
      </c>
      <c r="F92" s="9">
        <v>33</v>
      </c>
      <c r="G92" s="9">
        <v>105</v>
      </c>
      <c r="H92" s="9">
        <v>0</v>
      </c>
      <c r="I92" s="9">
        <v>5</v>
      </c>
      <c r="J92" s="9">
        <v>54</v>
      </c>
      <c r="K92" s="9">
        <v>180</v>
      </c>
      <c r="L92" s="9">
        <v>1787</v>
      </c>
      <c r="M92" s="9">
        <v>2026</v>
      </c>
      <c r="N92" s="27">
        <f t="shared" si="8"/>
        <v>73.5924446058845</v>
      </c>
      <c r="O92" s="9">
        <v>571</v>
      </c>
      <c r="P92" s="27">
        <f t="shared" si="9"/>
        <v>28.183613030602174</v>
      </c>
      <c r="Q92" s="9">
        <v>774</v>
      </c>
      <c r="R92" s="27">
        <f t="shared" si="10"/>
        <v>38.20335636722606</v>
      </c>
      <c r="S92" s="9">
        <v>193</v>
      </c>
      <c r="T92" s="27">
        <f t="shared" si="11"/>
        <v>9.526159921026652</v>
      </c>
      <c r="U92" s="9">
        <v>95</v>
      </c>
      <c r="V92" s="27">
        <f t="shared" si="12"/>
        <v>4.689042448173741</v>
      </c>
      <c r="W92" s="9">
        <v>133</v>
      </c>
      <c r="X92" s="26">
        <f t="shared" si="13"/>
        <v>6.564659427443238</v>
      </c>
      <c r="Y92" s="9">
        <v>260</v>
      </c>
      <c r="Z92" s="26">
        <f t="shared" si="14"/>
        <v>12.833168805528134</v>
      </c>
      <c r="AA92" s="15"/>
      <c r="AB92" s="12"/>
      <c r="AC92" s="12"/>
      <c r="AD92" s="12"/>
      <c r="AE92" s="12"/>
      <c r="AF92" s="12"/>
      <c r="AG92" s="12"/>
      <c r="AH92" s="12"/>
    </row>
    <row r="93" spans="1:34" ht="12.75">
      <c r="A93" s="9">
        <v>65</v>
      </c>
      <c r="B93" s="10" t="s">
        <v>14</v>
      </c>
      <c r="C93" s="9">
        <v>127</v>
      </c>
      <c r="D93" s="9">
        <v>65</v>
      </c>
      <c r="E93" s="9">
        <v>27</v>
      </c>
      <c r="F93" s="9">
        <v>2</v>
      </c>
      <c r="G93" s="9">
        <v>2</v>
      </c>
      <c r="H93" s="9">
        <v>0</v>
      </c>
      <c r="I93" s="9">
        <v>0</v>
      </c>
      <c r="J93" s="9">
        <v>0</v>
      </c>
      <c r="K93" s="9">
        <v>4</v>
      </c>
      <c r="L93" s="9">
        <v>96</v>
      </c>
      <c r="M93" s="9">
        <v>100</v>
      </c>
      <c r="N93" s="27">
        <f t="shared" si="8"/>
        <v>78.74015748031496</v>
      </c>
      <c r="O93" s="9">
        <v>52</v>
      </c>
      <c r="P93" s="27">
        <f t="shared" si="9"/>
        <v>52</v>
      </c>
      <c r="Q93" s="9">
        <v>19</v>
      </c>
      <c r="R93" s="27">
        <f t="shared" si="10"/>
        <v>19</v>
      </c>
      <c r="S93" s="9">
        <v>1</v>
      </c>
      <c r="T93" s="27">
        <f t="shared" si="11"/>
        <v>1</v>
      </c>
      <c r="U93" s="9">
        <v>13</v>
      </c>
      <c r="V93" s="27">
        <f t="shared" si="12"/>
        <v>13</v>
      </c>
      <c r="W93" s="9">
        <v>5</v>
      </c>
      <c r="X93" s="26">
        <f t="shared" si="13"/>
        <v>5</v>
      </c>
      <c r="Y93" s="9">
        <v>10</v>
      </c>
      <c r="Z93" s="26">
        <f t="shared" si="14"/>
        <v>10</v>
      </c>
      <c r="AA93" s="15"/>
      <c r="AB93" s="12"/>
      <c r="AC93" s="12"/>
      <c r="AD93" s="12"/>
      <c r="AE93" s="12"/>
      <c r="AF93" s="12"/>
      <c r="AG93" s="12"/>
      <c r="AH93" s="12"/>
    </row>
    <row r="94" spans="1:34" ht="12.75">
      <c r="A94" s="9">
        <v>66</v>
      </c>
      <c r="B94" s="10" t="s">
        <v>112</v>
      </c>
      <c r="C94" s="9">
        <v>114</v>
      </c>
      <c r="D94" s="9">
        <v>58</v>
      </c>
      <c r="E94" s="9">
        <v>33</v>
      </c>
      <c r="F94" s="9">
        <v>3</v>
      </c>
      <c r="G94" s="9">
        <v>4</v>
      </c>
      <c r="H94" s="9">
        <v>0</v>
      </c>
      <c r="I94" s="9">
        <v>0</v>
      </c>
      <c r="J94" s="9">
        <v>1</v>
      </c>
      <c r="K94" s="9">
        <v>2</v>
      </c>
      <c r="L94" s="9">
        <v>98</v>
      </c>
      <c r="M94" s="9">
        <v>101</v>
      </c>
      <c r="N94" s="27">
        <f t="shared" si="8"/>
        <v>88.59649122807018</v>
      </c>
      <c r="O94" s="9">
        <v>33</v>
      </c>
      <c r="P94" s="27">
        <f t="shared" si="9"/>
        <v>32.67326732673268</v>
      </c>
      <c r="Q94" s="9">
        <v>47</v>
      </c>
      <c r="R94" s="27">
        <f t="shared" si="10"/>
        <v>46.53465346534654</v>
      </c>
      <c r="S94" s="9">
        <v>1</v>
      </c>
      <c r="T94" s="27">
        <f t="shared" si="11"/>
        <v>0.9900990099009901</v>
      </c>
      <c r="U94" s="9">
        <v>12</v>
      </c>
      <c r="V94" s="27">
        <f t="shared" si="12"/>
        <v>11.881188118811881</v>
      </c>
      <c r="W94" s="9">
        <v>8</v>
      </c>
      <c r="X94" s="26">
        <f t="shared" si="13"/>
        <v>7.920792079207921</v>
      </c>
      <c r="Y94" s="9">
        <v>0</v>
      </c>
      <c r="Z94" s="26">
        <f t="shared" si="14"/>
        <v>0</v>
      </c>
      <c r="AA94" s="15"/>
      <c r="AB94" s="12"/>
      <c r="AC94" s="12"/>
      <c r="AD94" s="12"/>
      <c r="AE94" s="12"/>
      <c r="AF94" s="12"/>
      <c r="AG94" s="12"/>
      <c r="AH94" s="12"/>
    </row>
    <row r="95" spans="1:34" ht="12.75">
      <c r="A95" s="9">
        <v>119</v>
      </c>
      <c r="B95" s="10" t="s">
        <v>66</v>
      </c>
      <c r="C95" s="9">
        <v>69</v>
      </c>
      <c r="D95" s="9">
        <v>36</v>
      </c>
      <c r="E95" s="9">
        <v>41</v>
      </c>
      <c r="F95" s="9">
        <v>4</v>
      </c>
      <c r="G95" s="9">
        <v>1</v>
      </c>
      <c r="H95" s="9">
        <v>0</v>
      </c>
      <c r="I95" s="9">
        <v>0</v>
      </c>
      <c r="J95" s="9">
        <v>1</v>
      </c>
      <c r="K95" s="9">
        <v>0</v>
      </c>
      <c r="L95" s="9">
        <v>82</v>
      </c>
      <c r="M95" s="9">
        <v>83</v>
      </c>
      <c r="N95" s="27">
        <f t="shared" si="8"/>
        <v>120.28985507246377</v>
      </c>
      <c r="O95" s="9">
        <v>31</v>
      </c>
      <c r="P95" s="27">
        <f t="shared" si="9"/>
        <v>37.34939759036144</v>
      </c>
      <c r="Q95" s="9">
        <v>34</v>
      </c>
      <c r="R95" s="27">
        <f t="shared" si="10"/>
        <v>40.963855421686745</v>
      </c>
      <c r="S95" s="9">
        <v>3</v>
      </c>
      <c r="T95" s="27">
        <f t="shared" si="11"/>
        <v>3.614457831325301</v>
      </c>
      <c r="U95" s="9">
        <v>11</v>
      </c>
      <c r="V95" s="27">
        <f t="shared" si="12"/>
        <v>13.253012048192772</v>
      </c>
      <c r="W95" s="9">
        <v>1</v>
      </c>
      <c r="X95" s="26">
        <f t="shared" si="13"/>
        <v>1.2048192771084338</v>
      </c>
      <c r="Y95" s="9">
        <v>3</v>
      </c>
      <c r="Z95" s="26">
        <f t="shared" si="14"/>
        <v>3.614457831325301</v>
      </c>
      <c r="AA95" s="15"/>
      <c r="AB95" s="12"/>
      <c r="AC95" s="12"/>
      <c r="AD95" s="12"/>
      <c r="AE95" s="12"/>
      <c r="AF95" s="12"/>
      <c r="AG95" s="12"/>
      <c r="AH95" s="12"/>
    </row>
    <row r="96" spans="1:34" ht="12.75">
      <c r="A96" s="9">
        <v>67</v>
      </c>
      <c r="B96" s="10" t="s">
        <v>32</v>
      </c>
      <c r="C96" s="9">
        <v>178</v>
      </c>
      <c r="D96" s="9">
        <v>59</v>
      </c>
      <c r="E96" s="9">
        <v>79</v>
      </c>
      <c r="F96" s="9">
        <v>7</v>
      </c>
      <c r="G96" s="9">
        <v>19</v>
      </c>
      <c r="H96" s="9">
        <v>0</v>
      </c>
      <c r="I96" s="9">
        <v>0</v>
      </c>
      <c r="J96" s="9">
        <v>0</v>
      </c>
      <c r="K96" s="9">
        <v>5</v>
      </c>
      <c r="L96" s="9">
        <v>164</v>
      </c>
      <c r="M96" s="9">
        <v>169</v>
      </c>
      <c r="N96" s="27">
        <f t="shared" si="8"/>
        <v>94.9438202247191</v>
      </c>
      <c r="O96" s="9">
        <v>61</v>
      </c>
      <c r="P96" s="27">
        <f t="shared" si="9"/>
        <v>36.09467455621302</v>
      </c>
      <c r="Q96" s="9">
        <v>64</v>
      </c>
      <c r="R96" s="27">
        <f t="shared" si="10"/>
        <v>37.8698224852071</v>
      </c>
      <c r="S96" s="9">
        <v>14</v>
      </c>
      <c r="T96" s="27">
        <f t="shared" si="11"/>
        <v>8.284023668639055</v>
      </c>
      <c r="U96" s="9">
        <v>20</v>
      </c>
      <c r="V96" s="27">
        <f t="shared" si="12"/>
        <v>11.834319526627219</v>
      </c>
      <c r="W96" s="9">
        <v>8</v>
      </c>
      <c r="X96" s="26">
        <f t="shared" si="13"/>
        <v>4.733727810650888</v>
      </c>
      <c r="Y96" s="9">
        <v>2</v>
      </c>
      <c r="Z96" s="26">
        <f t="shared" si="14"/>
        <v>1.183431952662722</v>
      </c>
      <c r="AA96" s="15"/>
      <c r="AB96" s="12"/>
      <c r="AC96" s="12"/>
      <c r="AD96" s="12"/>
      <c r="AE96" s="12"/>
      <c r="AF96" s="12"/>
      <c r="AG96" s="12"/>
      <c r="AH96" s="12"/>
    </row>
    <row r="97" spans="1:34" ht="12.75">
      <c r="A97" s="9">
        <v>68</v>
      </c>
      <c r="B97" s="10" t="s">
        <v>2</v>
      </c>
      <c r="C97" s="9">
        <v>398</v>
      </c>
      <c r="D97" s="9">
        <v>197</v>
      </c>
      <c r="E97" s="9">
        <v>163</v>
      </c>
      <c r="F97" s="9">
        <v>8</v>
      </c>
      <c r="G97" s="9">
        <v>1</v>
      </c>
      <c r="H97" s="9">
        <v>1</v>
      </c>
      <c r="I97" s="9">
        <v>6</v>
      </c>
      <c r="J97" s="9">
        <v>0</v>
      </c>
      <c r="K97" s="9">
        <v>5</v>
      </c>
      <c r="L97" s="9">
        <v>370</v>
      </c>
      <c r="M97" s="9">
        <v>381</v>
      </c>
      <c r="N97" s="27">
        <f t="shared" si="8"/>
        <v>95.7286432160804</v>
      </c>
      <c r="O97" s="9">
        <v>154</v>
      </c>
      <c r="P97" s="27">
        <f t="shared" si="9"/>
        <v>40.419947506561684</v>
      </c>
      <c r="Q97" s="9">
        <v>87</v>
      </c>
      <c r="R97" s="27">
        <f t="shared" si="10"/>
        <v>22.83464566929134</v>
      </c>
      <c r="S97" s="9">
        <v>26</v>
      </c>
      <c r="T97" s="27">
        <f t="shared" si="11"/>
        <v>6.824146981627297</v>
      </c>
      <c r="U97" s="9">
        <v>79</v>
      </c>
      <c r="V97" s="27">
        <f t="shared" si="12"/>
        <v>20.73490813648294</v>
      </c>
      <c r="W97" s="9">
        <v>29</v>
      </c>
      <c r="X97" s="26">
        <f t="shared" si="13"/>
        <v>7.611548556430446</v>
      </c>
      <c r="Y97" s="9">
        <v>6</v>
      </c>
      <c r="Z97" s="26">
        <f t="shared" si="14"/>
        <v>1.574803149606299</v>
      </c>
      <c r="AA97" s="15"/>
      <c r="AB97" s="12"/>
      <c r="AC97" s="12"/>
      <c r="AD97" s="12"/>
      <c r="AE97" s="12"/>
      <c r="AF97" s="12"/>
      <c r="AG97" s="12"/>
      <c r="AH97" s="12"/>
    </row>
    <row r="98" spans="1:34" ht="12.75">
      <c r="A98" s="9">
        <v>69</v>
      </c>
      <c r="B98" s="10" t="s">
        <v>101</v>
      </c>
      <c r="C98" s="9">
        <v>273</v>
      </c>
      <c r="D98" s="9">
        <v>144</v>
      </c>
      <c r="E98" s="9">
        <v>133</v>
      </c>
      <c r="F98" s="9">
        <v>5</v>
      </c>
      <c r="G98" s="9">
        <v>4</v>
      </c>
      <c r="H98" s="9">
        <v>0</v>
      </c>
      <c r="I98" s="9">
        <v>0</v>
      </c>
      <c r="J98" s="9">
        <v>0</v>
      </c>
      <c r="K98" s="9">
        <v>2</v>
      </c>
      <c r="L98" s="9">
        <v>286</v>
      </c>
      <c r="M98" s="9">
        <v>288</v>
      </c>
      <c r="N98" s="27">
        <f t="shared" si="8"/>
        <v>105.4945054945055</v>
      </c>
      <c r="O98" s="9">
        <v>103</v>
      </c>
      <c r="P98" s="27">
        <f t="shared" si="9"/>
        <v>35.76388888888889</v>
      </c>
      <c r="Q98" s="9">
        <v>54</v>
      </c>
      <c r="R98" s="27">
        <f t="shared" si="10"/>
        <v>18.75</v>
      </c>
      <c r="S98" s="9">
        <v>11</v>
      </c>
      <c r="T98" s="27">
        <f t="shared" si="11"/>
        <v>3.8194444444444446</v>
      </c>
      <c r="U98" s="9">
        <v>102</v>
      </c>
      <c r="V98" s="27">
        <f t="shared" si="12"/>
        <v>35.41666666666667</v>
      </c>
      <c r="W98" s="9">
        <v>16</v>
      </c>
      <c r="X98" s="26">
        <f t="shared" si="13"/>
        <v>5.555555555555555</v>
      </c>
      <c r="Y98" s="9">
        <v>2</v>
      </c>
      <c r="Z98" s="26">
        <f t="shared" si="14"/>
        <v>0.6944444444444444</v>
      </c>
      <c r="AA98" s="15"/>
      <c r="AB98" s="12"/>
      <c r="AC98" s="12"/>
      <c r="AD98" s="12"/>
      <c r="AE98" s="12"/>
      <c r="AF98" s="12"/>
      <c r="AG98" s="12"/>
      <c r="AH98" s="12"/>
    </row>
    <row r="99" spans="1:34" ht="12.75">
      <c r="A99" s="9">
        <v>70</v>
      </c>
      <c r="B99" s="10" t="s">
        <v>115</v>
      </c>
      <c r="C99" s="9">
        <v>210</v>
      </c>
      <c r="D99" s="9">
        <v>78</v>
      </c>
      <c r="E99" s="9">
        <v>95</v>
      </c>
      <c r="F99" s="9">
        <v>1</v>
      </c>
      <c r="G99" s="9">
        <v>6</v>
      </c>
      <c r="H99" s="9">
        <v>0</v>
      </c>
      <c r="I99" s="9">
        <v>3</v>
      </c>
      <c r="J99" s="9">
        <v>0</v>
      </c>
      <c r="K99" s="9">
        <v>5</v>
      </c>
      <c r="L99" s="9">
        <v>180</v>
      </c>
      <c r="M99" s="9">
        <v>188</v>
      </c>
      <c r="N99" s="27">
        <f t="shared" si="8"/>
        <v>89.52380952380953</v>
      </c>
      <c r="O99" s="9">
        <v>76</v>
      </c>
      <c r="P99" s="27">
        <f t="shared" si="9"/>
        <v>40.42553191489361</v>
      </c>
      <c r="Q99" s="9">
        <v>61</v>
      </c>
      <c r="R99" s="27">
        <f t="shared" si="10"/>
        <v>32.4468085106383</v>
      </c>
      <c r="S99" s="9">
        <v>0</v>
      </c>
      <c r="T99" s="27">
        <f t="shared" si="11"/>
        <v>0</v>
      </c>
      <c r="U99" s="9">
        <v>43</v>
      </c>
      <c r="V99" s="27">
        <f t="shared" si="12"/>
        <v>22.872340425531913</v>
      </c>
      <c r="W99" s="9">
        <v>7</v>
      </c>
      <c r="X99" s="26">
        <f t="shared" si="13"/>
        <v>3.723404255319149</v>
      </c>
      <c r="Y99" s="9">
        <v>1</v>
      </c>
      <c r="Z99" s="26">
        <f t="shared" si="14"/>
        <v>0.5319148936170213</v>
      </c>
      <c r="AA99" s="15"/>
      <c r="AB99" s="12"/>
      <c r="AC99" s="12"/>
      <c r="AD99" s="12"/>
      <c r="AE99" s="12"/>
      <c r="AF99" s="12"/>
      <c r="AG99" s="12"/>
      <c r="AH99" s="12"/>
    </row>
    <row r="100" spans="1:34" ht="12.75">
      <c r="A100" s="9">
        <v>120</v>
      </c>
      <c r="B100" s="10" t="s">
        <v>77</v>
      </c>
      <c r="C100" s="9">
        <v>322</v>
      </c>
      <c r="D100" s="9">
        <v>197</v>
      </c>
      <c r="E100" s="9">
        <v>64</v>
      </c>
      <c r="F100" s="9">
        <v>8</v>
      </c>
      <c r="G100" s="9">
        <v>31</v>
      </c>
      <c r="H100" s="9">
        <v>0</v>
      </c>
      <c r="I100" s="9">
        <v>0</v>
      </c>
      <c r="J100" s="9">
        <v>2</v>
      </c>
      <c r="K100" s="9">
        <v>13</v>
      </c>
      <c r="L100" s="9">
        <v>300</v>
      </c>
      <c r="M100" s="9">
        <v>315</v>
      </c>
      <c r="N100" s="27">
        <f t="shared" si="8"/>
        <v>97.82608695652173</v>
      </c>
      <c r="O100" s="9">
        <v>76</v>
      </c>
      <c r="P100" s="27">
        <f t="shared" si="9"/>
        <v>24.126984126984127</v>
      </c>
      <c r="Q100" s="9">
        <v>106</v>
      </c>
      <c r="R100" s="27">
        <f t="shared" si="10"/>
        <v>33.65079365079365</v>
      </c>
      <c r="S100" s="9">
        <v>27</v>
      </c>
      <c r="T100" s="27">
        <f t="shared" si="11"/>
        <v>8.571428571428571</v>
      </c>
      <c r="U100" s="9">
        <v>86</v>
      </c>
      <c r="V100" s="27">
        <f t="shared" si="12"/>
        <v>27.3015873015873</v>
      </c>
      <c r="W100" s="9">
        <v>11</v>
      </c>
      <c r="X100" s="26">
        <f t="shared" si="13"/>
        <v>3.492063492063492</v>
      </c>
      <c r="Y100" s="9">
        <v>9</v>
      </c>
      <c r="Z100" s="26">
        <f t="shared" si="14"/>
        <v>2.857142857142857</v>
      </c>
      <c r="AA100" s="15"/>
      <c r="AB100" s="12"/>
      <c r="AC100" s="12"/>
      <c r="AD100" s="12"/>
      <c r="AE100" s="12"/>
      <c r="AF100" s="12"/>
      <c r="AG100" s="12"/>
      <c r="AH100" s="12"/>
    </row>
    <row r="101" spans="1:34" ht="12.75">
      <c r="A101" s="9">
        <v>71</v>
      </c>
      <c r="B101" s="10" t="s">
        <v>46</v>
      </c>
      <c r="C101" s="9">
        <v>785</v>
      </c>
      <c r="D101" s="9">
        <v>310</v>
      </c>
      <c r="E101" s="9">
        <v>313</v>
      </c>
      <c r="F101" s="9">
        <v>10</v>
      </c>
      <c r="G101" s="9">
        <v>23</v>
      </c>
      <c r="H101" s="9">
        <v>0</v>
      </c>
      <c r="I101" s="9">
        <v>0</v>
      </c>
      <c r="J101" s="9">
        <v>0</v>
      </c>
      <c r="K101" s="9">
        <v>1</v>
      </c>
      <c r="L101" s="9">
        <v>656</v>
      </c>
      <c r="M101" s="9">
        <v>657</v>
      </c>
      <c r="N101" s="27">
        <f t="shared" si="8"/>
        <v>83.69426751592357</v>
      </c>
      <c r="O101" s="9">
        <v>276</v>
      </c>
      <c r="P101" s="27">
        <f t="shared" si="9"/>
        <v>42.00913242009132</v>
      </c>
      <c r="Q101" s="9">
        <v>213</v>
      </c>
      <c r="R101" s="27">
        <f t="shared" si="10"/>
        <v>32.42009132420091</v>
      </c>
      <c r="S101" s="9">
        <v>35</v>
      </c>
      <c r="T101" s="27">
        <f t="shared" si="11"/>
        <v>5.32724505327245</v>
      </c>
      <c r="U101" s="9">
        <v>83</v>
      </c>
      <c r="V101" s="27">
        <f t="shared" si="12"/>
        <v>12.633181126331811</v>
      </c>
      <c r="W101" s="9">
        <v>40</v>
      </c>
      <c r="X101" s="26">
        <f t="shared" si="13"/>
        <v>6.0882800608828</v>
      </c>
      <c r="Y101" s="9">
        <v>10</v>
      </c>
      <c r="Z101" s="26">
        <f t="shared" si="14"/>
        <v>1.5220700152207</v>
      </c>
      <c r="AA101" s="15"/>
      <c r="AB101" s="12"/>
      <c r="AC101" s="12"/>
      <c r="AD101" s="12"/>
      <c r="AE101" s="12"/>
      <c r="AF101" s="12"/>
      <c r="AG101" s="12"/>
      <c r="AH101" s="12"/>
    </row>
    <row r="102" spans="1:34" ht="12.75">
      <c r="A102" s="9">
        <v>142</v>
      </c>
      <c r="B102" s="10" t="s">
        <v>53</v>
      </c>
      <c r="C102" s="9">
        <v>212</v>
      </c>
      <c r="D102" s="9">
        <v>56</v>
      </c>
      <c r="E102" s="9">
        <v>140</v>
      </c>
      <c r="F102" s="9">
        <v>0</v>
      </c>
      <c r="G102" s="9">
        <v>1</v>
      </c>
      <c r="H102" s="9">
        <v>0</v>
      </c>
      <c r="I102" s="9">
        <v>0</v>
      </c>
      <c r="J102" s="9">
        <v>1</v>
      </c>
      <c r="K102" s="9">
        <v>3</v>
      </c>
      <c r="L102" s="9">
        <v>197</v>
      </c>
      <c r="M102" s="9">
        <v>201</v>
      </c>
      <c r="N102" s="27">
        <f t="shared" si="8"/>
        <v>94.81132075471697</v>
      </c>
      <c r="O102" s="9">
        <v>67</v>
      </c>
      <c r="P102" s="27">
        <f t="shared" si="9"/>
        <v>33.33333333333333</v>
      </c>
      <c r="Q102" s="9">
        <v>100</v>
      </c>
      <c r="R102" s="27">
        <f t="shared" si="10"/>
        <v>49.75124378109453</v>
      </c>
      <c r="S102" s="9">
        <v>4</v>
      </c>
      <c r="T102" s="27">
        <f t="shared" si="11"/>
        <v>1.9900497512437811</v>
      </c>
      <c r="U102" s="9">
        <v>24</v>
      </c>
      <c r="V102" s="27">
        <f t="shared" si="12"/>
        <v>11.940298507462686</v>
      </c>
      <c r="W102" s="9">
        <v>5</v>
      </c>
      <c r="X102" s="26">
        <f t="shared" si="13"/>
        <v>2.4875621890547266</v>
      </c>
      <c r="Y102" s="9">
        <v>1</v>
      </c>
      <c r="Z102" s="26">
        <f t="shared" si="14"/>
        <v>0.4975124378109453</v>
      </c>
      <c r="AA102" s="15"/>
      <c r="AB102" s="12"/>
      <c r="AC102" s="12"/>
      <c r="AD102" s="12"/>
      <c r="AE102" s="12"/>
      <c r="AF102" s="12"/>
      <c r="AG102" s="12"/>
      <c r="AH102" s="12"/>
    </row>
    <row r="103" spans="1:34" ht="12.75">
      <c r="A103" s="9">
        <v>121</v>
      </c>
      <c r="B103" s="10" t="s">
        <v>16</v>
      </c>
      <c r="C103" s="9">
        <v>1170</v>
      </c>
      <c r="D103" s="9">
        <v>496</v>
      </c>
      <c r="E103" s="9">
        <v>356</v>
      </c>
      <c r="F103" s="9">
        <v>14</v>
      </c>
      <c r="G103" s="9">
        <v>35</v>
      </c>
      <c r="H103" s="9">
        <v>0</v>
      </c>
      <c r="I103" s="9">
        <v>0</v>
      </c>
      <c r="J103" s="9">
        <v>14</v>
      </c>
      <c r="K103" s="9">
        <v>25</v>
      </c>
      <c r="L103" s="9">
        <v>901</v>
      </c>
      <c r="M103" s="9">
        <v>940</v>
      </c>
      <c r="N103" s="27">
        <f t="shared" si="8"/>
        <v>80.34188034188034</v>
      </c>
      <c r="O103" s="9">
        <v>276</v>
      </c>
      <c r="P103" s="27">
        <f t="shared" si="9"/>
        <v>29.361702127659573</v>
      </c>
      <c r="Q103" s="9">
        <v>409</v>
      </c>
      <c r="R103" s="27">
        <f t="shared" si="10"/>
        <v>43.51063829787234</v>
      </c>
      <c r="S103" s="9">
        <v>53</v>
      </c>
      <c r="T103" s="27">
        <f t="shared" si="11"/>
        <v>5.638297872340425</v>
      </c>
      <c r="U103" s="9">
        <v>107</v>
      </c>
      <c r="V103" s="27">
        <f t="shared" si="12"/>
        <v>11.382978723404255</v>
      </c>
      <c r="W103" s="9">
        <v>73</v>
      </c>
      <c r="X103" s="26">
        <f t="shared" si="13"/>
        <v>7.76595744680851</v>
      </c>
      <c r="Y103" s="9">
        <v>22</v>
      </c>
      <c r="Z103" s="26">
        <f t="shared" si="14"/>
        <v>2.3404255319148937</v>
      </c>
      <c r="AA103" s="15"/>
      <c r="AB103" s="12"/>
      <c r="AC103" s="12"/>
      <c r="AD103" s="12"/>
      <c r="AE103" s="12"/>
      <c r="AF103" s="12"/>
      <c r="AG103" s="12"/>
      <c r="AH103" s="12"/>
    </row>
    <row r="104" spans="1:34" ht="12.75">
      <c r="A104" s="9">
        <v>72</v>
      </c>
      <c r="B104" s="10" t="s">
        <v>15</v>
      </c>
      <c r="C104" s="9">
        <v>359</v>
      </c>
      <c r="D104" s="9">
        <v>140</v>
      </c>
      <c r="E104" s="9">
        <v>228</v>
      </c>
      <c r="F104" s="9">
        <v>3</v>
      </c>
      <c r="G104" s="9">
        <v>6</v>
      </c>
      <c r="H104" s="9">
        <v>0</v>
      </c>
      <c r="I104" s="9">
        <v>0</v>
      </c>
      <c r="J104" s="9">
        <v>18</v>
      </c>
      <c r="K104" s="9">
        <v>9</v>
      </c>
      <c r="L104" s="9">
        <v>377</v>
      </c>
      <c r="M104" s="9">
        <v>404</v>
      </c>
      <c r="N104" s="27">
        <f t="shared" si="8"/>
        <v>112.53481894150418</v>
      </c>
      <c r="O104" s="9">
        <v>164</v>
      </c>
      <c r="P104" s="27">
        <f t="shared" si="9"/>
        <v>40.5940594059406</v>
      </c>
      <c r="Q104" s="9">
        <v>164</v>
      </c>
      <c r="R104" s="27">
        <f t="shared" si="10"/>
        <v>40.5940594059406</v>
      </c>
      <c r="S104" s="9">
        <v>0</v>
      </c>
      <c r="T104" s="27">
        <f t="shared" si="11"/>
        <v>0</v>
      </c>
      <c r="U104" s="9">
        <v>60</v>
      </c>
      <c r="V104" s="27">
        <f t="shared" si="12"/>
        <v>14.85148514851485</v>
      </c>
      <c r="W104" s="9">
        <v>16</v>
      </c>
      <c r="X104" s="26">
        <f t="shared" si="13"/>
        <v>3.9603960396039604</v>
      </c>
      <c r="Y104" s="9">
        <v>0</v>
      </c>
      <c r="Z104" s="26">
        <f t="shared" si="14"/>
        <v>0</v>
      </c>
      <c r="AA104" s="15"/>
      <c r="AB104" s="12"/>
      <c r="AC104" s="12"/>
      <c r="AD104" s="12"/>
      <c r="AE104" s="12"/>
      <c r="AF104" s="12"/>
      <c r="AG104" s="12"/>
      <c r="AH104" s="12"/>
    </row>
    <row r="105" spans="1:34" ht="12.75">
      <c r="A105" s="9">
        <v>73</v>
      </c>
      <c r="B105" s="10" t="s">
        <v>116</v>
      </c>
      <c r="C105" s="9">
        <v>190</v>
      </c>
      <c r="D105" s="9">
        <v>94</v>
      </c>
      <c r="E105" s="9">
        <v>54</v>
      </c>
      <c r="F105" s="9">
        <v>3</v>
      </c>
      <c r="G105" s="9">
        <v>17</v>
      </c>
      <c r="H105" s="9">
        <v>0</v>
      </c>
      <c r="I105" s="9">
        <v>0</v>
      </c>
      <c r="J105" s="9">
        <v>0</v>
      </c>
      <c r="K105" s="9">
        <v>3</v>
      </c>
      <c r="L105" s="9">
        <v>168</v>
      </c>
      <c r="M105" s="9">
        <v>171</v>
      </c>
      <c r="N105" s="27">
        <f t="shared" si="8"/>
        <v>90</v>
      </c>
      <c r="O105" s="9">
        <v>58</v>
      </c>
      <c r="P105" s="27">
        <f t="shared" si="9"/>
        <v>33.91812865497076</v>
      </c>
      <c r="Q105" s="9">
        <v>77</v>
      </c>
      <c r="R105" s="27">
        <f t="shared" si="10"/>
        <v>45.02923976608187</v>
      </c>
      <c r="S105" s="9">
        <v>13</v>
      </c>
      <c r="T105" s="27">
        <f t="shared" si="11"/>
        <v>7.602339181286549</v>
      </c>
      <c r="U105" s="9">
        <v>16</v>
      </c>
      <c r="V105" s="27">
        <f t="shared" si="12"/>
        <v>9.35672514619883</v>
      </c>
      <c r="W105" s="9">
        <v>6</v>
      </c>
      <c r="X105" s="26">
        <f t="shared" si="13"/>
        <v>3.508771929824561</v>
      </c>
      <c r="Y105" s="9">
        <v>1</v>
      </c>
      <c r="Z105" s="26">
        <f t="shared" si="14"/>
        <v>0.5847953216374269</v>
      </c>
      <c r="AA105" s="15"/>
      <c r="AB105" s="12"/>
      <c r="AC105" s="12"/>
      <c r="AD105" s="12"/>
      <c r="AE105" s="12"/>
      <c r="AF105" s="12"/>
      <c r="AG105" s="12"/>
      <c r="AH105" s="12"/>
    </row>
    <row r="106" spans="1:34" ht="12.75">
      <c r="A106" s="9">
        <v>74</v>
      </c>
      <c r="B106" s="10" t="s">
        <v>121</v>
      </c>
      <c r="C106" s="9">
        <v>523</v>
      </c>
      <c r="D106" s="9">
        <v>212</v>
      </c>
      <c r="E106" s="9">
        <v>185</v>
      </c>
      <c r="F106" s="9">
        <v>7</v>
      </c>
      <c r="G106" s="9">
        <v>10</v>
      </c>
      <c r="H106" s="9">
        <v>0</v>
      </c>
      <c r="I106" s="9">
        <v>0</v>
      </c>
      <c r="J106" s="9">
        <v>16</v>
      </c>
      <c r="K106" s="9">
        <v>4</v>
      </c>
      <c r="L106" s="9">
        <v>414</v>
      </c>
      <c r="M106" s="9">
        <v>434</v>
      </c>
      <c r="N106" s="27">
        <f aca="true" t="shared" si="15" ref="N106:N137">M106/C106*100</f>
        <v>82.98279158699809</v>
      </c>
      <c r="O106" s="9">
        <v>165</v>
      </c>
      <c r="P106" s="27">
        <f t="shared" si="9"/>
        <v>38.0184331797235</v>
      </c>
      <c r="Q106" s="9">
        <v>143</v>
      </c>
      <c r="R106" s="27">
        <f t="shared" si="10"/>
        <v>32.94930875576037</v>
      </c>
      <c r="S106" s="9">
        <v>9</v>
      </c>
      <c r="T106" s="27">
        <f t="shared" si="11"/>
        <v>2.0737327188940093</v>
      </c>
      <c r="U106" s="9">
        <v>89</v>
      </c>
      <c r="V106" s="27">
        <f t="shared" si="12"/>
        <v>20.506912442396313</v>
      </c>
      <c r="W106" s="9">
        <v>23</v>
      </c>
      <c r="X106" s="26">
        <f t="shared" si="13"/>
        <v>5.299539170506913</v>
      </c>
      <c r="Y106" s="9">
        <v>5</v>
      </c>
      <c r="Z106" s="26">
        <f t="shared" si="14"/>
        <v>1.1520737327188941</v>
      </c>
      <c r="AA106" s="15"/>
      <c r="AB106" s="12"/>
      <c r="AC106" s="12"/>
      <c r="AD106" s="12"/>
      <c r="AE106" s="12"/>
      <c r="AF106" s="12"/>
      <c r="AG106" s="12"/>
      <c r="AH106" s="12"/>
    </row>
    <row r="107" spans="1:34" ht="12.75">
      <c r="A107" s="9">
        <v>75</v>
      </c>
      <c r="B107" s="10" t="s">
        <v>64</v>
      </c>
      <c r="C107" s="9">
        <v>6829</v>
      </c>
      <c r="D107" s="9">
        <v>2454</v>
      </c>
      <c r="E107" s="9">
        <v>2593</v>
      </c>
      <c r="F107" s="9">
        <v>88</v>
      </c>
      <c r="G107" s="9">
        <v>168</v>
      </c>
      <c r="H107" s="9">
        <v>0</v>
      </c>
      <c r="I107" s="9">
        <v>0</v>
      </c>
      <c r="J107" s="9">
        <v>14</v>
      </c>
      <c r="K107" s="9">
        <v>42</v>
      </c>
      <c r="L107" s="9">
        <v>5303</v>
      </c>
      <c r="M107" s="9">
        <v>5359</v>
      </c>
      <c r="N107" s="27">
        <f t="shared" si="15"/>
        <v>78.47415434177772</v>
      </c>
      <c r="O107" s="9">
        <v>1897</v>
      </c>
      <c r="P107" s="27">
        <f t="shared" si="9"/>
        <v>35.398395222989365</v>
      </c>
      <c r="Q107" s="9">
        <v>2484</v>
      </c>
      <c r="R107" s="27">
        <f t="shared" si="10"/>
        <v>46.3519313304721</v>
      </c>
      <c r="S107" s="9">
        <v>139</v>
      </c>
      <c r="T107" s="27">
        <f t="shared" si="11"/>
        <v>2.5937674939354354</v>
      </c>
      <c r="U107" s="9">
        <v>508</v>
      </c>
      <c r="V107" s="27">
        <f t="shared" si="12"/>
        <v>9.479380481433102</v>
      </c>
      <c r="W107" s="9">
        <v>204</v>
      </c>
      <c r="X107" s="26">
        <f t="shared" si="13"/>
        <v>3.8066803508117184</v>
      </c>
      <c r="Y107" s="9">
        <v>127</v>
      </c>
      <c r="Z107" s="26">
        <f t="shared" si="14"/>
        <v>2.3698451203582755</v>
      </c>
      <c r="AA107" s="15"/>
      <c r="AB107" s="12"/>
      <c r="AC107" s="12"/>
      <c r="AD107" s="12"/>
      <c r="AE107" s="12"/>
      <c r="AF107" s="12"/>
      <c r="AG107" s="12"/>
      <c r="AH107" s="12"/>
    </row>
    <row r="108" spans="1:34" ht="12.75">
      <c r="A108" s="9">
        <v>77</v>
      </c>
      <c r="B108" s="10" t="s">
        <v>3</v>
      </c>
      <c r="C108" s="9">
        <v>360</v>
      </c>
      <c r="D108" s="9">
        <v>139</v>
      </c>
      <c r="E108" s="9">
        <v>133</v>
      </c>
      <c r="F108" s="9">
        <v>6</v>
      </c>
      <c r="G108" s="9">
        <v>36</v>
      </c>
      <c r="H108" s="9">
        <v>0</v>
      </c>
      <c r="I108" s="9">
        <v>1</v>
      </c>
      <c r="J108" s="9">
        <v>0</v>
      </c>
      <c r="K108" s="9">
        <v>14</v>
      </c>
      <c r="L108" s="9">
        <v>314</v>
      </c>
      <c r="M108" s="9">
        <v>329</v>
      </c>
      <c r="N108" s="27">
        <f t="shared" si="15"/>
        <v>91.38888888888889</v>
      </c>
      <c r="O108" s="9">
        <v>154</v>
      </c>
      <c r="P108" s="27">
        <f t="shared" si="9"/>
        <v>46.808510638297875</v>
      </c>
      <c r="Q108" s="9">
        <v>83</v>
      </c>
      <c r="R108" s="27">
        <f t="shared" si="10"/>
        <v>25.227963525835868</v>
      </c>
      <c r="S108" s="9">
        <v>14</v>
      </c>
      <c r="T108" s="27">
        <f t="shared" si="11"/>
        <v>4.25531914893617</v>
      </c>
      <c r="U108" s="9">
        <v>33</v>
      </c>
      <c r="V108" s="27">
        <f t="shared" si="12"/>
        <v>10.030395136778116</v>
      </c>
      <c r="W108" s="9">
        <v>13</v>
      </c>
      <c r="X108" s="26">
        <f t="shared" si="13"/>
        <v>3.951367781155015</v>
      </c>
      <c r="Y108" s="9">
        <v>32</v>
      </c>
      <c r="Z108" s="26">
        <f t="shared" si="14"/>
        <v>9.72644376899696</v>
      </c>
      <c r="AA108" s="15"/>
      <c r="AB108" s="12"/>
      <c r="AC108" s="12"/>
      <c r="AD108" s="12"/>
      <c r="AE108" s="12"/>
      <c r="AF108" s="12"/>
      <c r="AG108" s="12"/>
      <c r="AH108" s="12"/>
    </row>
    <row r="109" spans="1:34" ht="12.75">
      <c r="A109" s="9">
        <v>122</v>
      </c>
      <c r="B109" s="10" t="s">
        <v>12</v>
      </c>
      <c r="C109" s="9">
        <v>124</v>
      </c>
      <c r="D109" s="9">
        <v>46</v>
      </c>
      <c r="E109" s="9">
        <v>47</v>
      </c>
      <c r="F109" s="9">
        <v>0</v>
      </c>
      <c r="G109" s="9">
        <v>4</v>
      </c>
      <c r="H109" s="9">
        <v>0</v>
      </c>
      <c r="I109" s="9">
        <v>3</v>
      </c>
      <c r="J109" s="9">
        <v>3</v>
      </c>
      <c r="K109" s="9">
        <v>0</v>
      </c>
      <c r="L109" s="9">
        <v>97</v>
      </c>
      <c r="M109" s="9">
        <v>103</v>
      </c>
      <c r="N109" s="27">
        <f t="shared" si="15"/>
        <v>83.06451612903226</v>
      </c>
      <c r="O109" s="9">
        <v>38</v>
      </c>
      <c r="P109" s="27">
        <f t="shared" si="9"/>
        <v>36.89320388349515</v>
      </c>
      <c r="Q109" s="9">
        <v>51</v>
      </c>
      <c r="R109" s="27">
        <f t="shared" si="10"/>
        <v>49.51456310679612</v>
      </c>
      <c r="S109" s="9">
        <v>3</v>
      </c>
      <c r="T109" s="27">
        <f t="shared" si="11"/>
        <v>2.912621359223301</v>
      </c>
      <c r="U109" s="9">
        <v>8</v>
      </c>
      <c r="V109" s="27">
        <f t="shared" si="12"/>
        <v>7.766990291262135</v>
      </c>
      <c r="W109" s="9">
        <v>1</v>
      </c>
      <c r="X109" s="26">
        <f t="shared" si="13"/>
        <v>0.9708737864077669</v>
      </c>
      <c r="Y109" s="9">
        <v>2</v>
      </c>
      <c r="Z109" s="26">
        <f t="shared" si="14"/>
        <v>1.9417475728155338</v>
      </c>
      <c r="AA109" s="15"/>
      <c r="AB109" s="12"/>
      <c r="AC109" s="12"/>
      <c r="AD109" s="12"/>
      <c r="AE109" s="12"/>
      <c r="AF109" s="12"/>
      <c r="AG109" s="12"/>
      <c r="AH109" s="12"/>
    </row>
    <row r="110" spans="1:34" ht="12.75">
      <c r="A110" s="9">
        <v>78</v>
      </c>
      <c r="B110" s="10" t="s">
        <v>120</v>
      </c>
      <c r="C110" s="9">
        <v>76</v>
      </c>
      <c r="D110" s="9">
        <v>19</v>
      </c>
      <c r="E110" s="9">
        <v>23</v>
      </c>
      <c r="F110" s="9">
        <v>2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44</v>
      </c>
      <c r="M110" s="9">
        <v>45</v>
      </c>
      <c r="N110" s="27">
        <f t="shared" si="15"/>
        <v>59.210526315789465</v>
      </c>
      <c r="O110" s="9">
        <v>19</v>
      </c>
      <c r="P110" s="27">
        <f t="shared" si="9"/>
        <v>42.22222222222222</v>
      </c>
      <c r="Q110" s="9">
        <v>19</v>
      </c>
      <c r="R110" s="27">
        <f t="shared" si="10"/>
        <v>42.22222222222222</v>
      </c>
      <c r="S110" s="9">
        <v>0</v>
      </c>
      <c r="T110" s="27">
        <f t="shared" si="11"/>
        <v>0</v>
      </c>
      <c r="U110" s="9">
        <v>6</v>
      </c>
      <c r="V110" s="27">
        <f t="shared" si="12"/>
        <v>13.333333333333334</v>
      </c>
      <c r="W110" s="9">
        <v>1</v>
      </c>
      <c r="X110" s="26">
        <f t="shared" si="13"/>
        <v>2.2222222222222223</v>
      </c>
      <c r="Y110" s="9">
        <v>0</v>
      </c>
      <c r="Z110" s="26">
        <f t="shared" si="14"/>
        <v>0</v>
      </c>
      <c r="AA110" s="15"/>
      <c r="AB110" s="12"/>
      <c r="AC110" s="12"/>
      <c r="AD110" s="12"/>
      <c r="AE110" s="12"/>
      <c r="AF110" s="12"/>
      <c r="AG110" s="12"/>
      <c r="AH110" s="12"/>
    </row>
    <row r="111" spans="1:34" ht="12.75">
      <c r="A111" s="9">
        <v>123</v>
      </c>
      <c r="B111" s="10" t="s">
        <v>19</v>
      </c>
      <c r="C111" s="9">
        <v>1699</v>
      </c>
      <c r="D111" s="9">
        <v>640</v>
      </c>
      <c r="E111" s="9">
        <v>365</v>
      </c>
      <c r="F111" s="9">
        <v>94</v>
      </c>
      <c r="G111" s="9">
        <v>90</v>
      </c>
      <c r="H111" s="9">
        <v>0</v>
      </c>
      <c r="I111" s="9">
        <v>45</v>
      </c>
      <c r="J111" s="9">
        <v>53</v>
      </c>
      <c r="K111" s="9">
        <v>8</v>
      </c>
      <c r="L111" s="9">
        <v>1189</v>
      </c>
      <c r="M111" s="9">
        <v>1295</v>
      </c>
      <c r="N111" s="27">
        <f t="shared" si="15"/>
        <v>76.22130665097116</v>
      </c>
      <c r="O111" s="9">
        <v>294</v>
      </c>
      <c r="P111" s="27">
        <f t="shared" si="9"/>
        <v>22.702702702702705</v>
      </c>
      <c r="Q111" s="9">
        <v>460</v>
      </c>
      <c r="R111" s="27">
        <f t="shared" si="10"/>
        <v>35.521235521235525</v>
      </c>
      <c r="S111" s="9">
        <v>36</v>
      </c>
      <c r="T111" s="27">
        <f t="shared" si="11"/>
        <v>2.7799227799227797</v>
      </c>
      <c r="U111" s="9">
        <v>302</v>
      </c>
      <c r="V111" s="27">
        <f t="shared" si="12"/>
        <v>23.32046332046332</v>
      </c>
      <c r="W111" s="9">
        <v>32</v>
      </c>
      <c r="X111" s="26">
        <f t="shared" si="13"/>
        <v>2.471042471042471</v>
      </c>
      <c r="Y111" s="9">
        <v>171</v>
      </c>
      <c r="Z111" s="26">
        <f t="shared" si="14"/>
        <v>13.204633204633204</v>
      </c>
      <c r="AA111" s="15"/>
      <c r="AB111" s="12"/>
      <c r="AC111" s="12"/>
      <c r="AD111" s="12"/>
      <c r="AE111" s="12"/>
      <c r="AF111" s="12"/>
      <c r="AG111" s="12"/>
      <c r="AH111" s="12"/>
    </row>
    <row r="112" spans="1:34" ht="12.75">
      <c r="A112" s="9">
        <v>79</v>
      </c>
      <c r="B112" s="10" t="s">
        <v>107</v>
      </c>
      <c r="C112" s="9">
        <v>97</v>
      </c>
      <c r="D112" s="9">
        <v>33</v>
      </c>
      <c r="E112" s="9">
        <v>37</v>
      </c>
      <c r="F112" s="9">
        <v>2</v>
      </c>
      <c r="G112" s="9">
        <v>3</v>
      </c>
      <c r="H112" s="9">
        <v>0</v>
      </c>
      <c r="I112" s="9">
        <v>0</v>
      </c>
      <c r="J112" s="9">
        <v>0</v>
      </c>
      <c r="K112" s="9">
        <v>7</v>
      </c>
      <c r="L112" s="9">
        <v>75</v>
      </c>
      <c r="M112" s="9">
        <v>82</v>
      </c>
      <c r="N112" s="27">
        <f t="shared" si="15"/>
        <v>84.5360824742268</v>
      </c>
      <c r="O112" s="9">
        <v>22</v>
      </c>
      <c r="P112" s="27">
        <f t="shared" si="9"/>
        <v>26.82926829268293</v>
      </c>
      <c r="Q112" s="9">
        <v>34</v>
      </c>
      <c r="R112" s="27">
        <f t="shared" si="10"/>
        <v>41.46341463414634</v>
      </c>
      <c r="S112" s="9">
        <v>4</v>
      </c>
      <c r="T112" s="27">
        <f t="shared" si="11"/>
        <v>4.878048780487805</v>
      </c>
      <c r="U112" s="9">
        <v>15</v>
      </c>
      <c r="V112" s="27">
        <f t="shared" si="12"/>
        <v>18.29268292682927</v>
      </c>
      <c r="W112" s="9">
        <v>7</v>
      </c>
      <c r="X112" s="26">
        <f t="shared" si="13"/>
        <v>8.536585365853659</v>
      </c>
      <c r="Y112" s="9">
        <v>0</v>
      </c>
      <c r="Z112" s="26">
        <f t="shared" si="14"/>
        <v>0</v>
      </c>
      <c r="AA112" s="15"/>
      <c r="AB112" s="12"/>
      <c r="AC112" s="12"/>
      <c r="AD112" s="12"/>
      <c r="AE112" s="12"/>
      <c r="AF112" s="12"/>
      <c r="AG112" s="12"/>
      <c r="AH112" s="12"/>
    </row>
    <row r="113" spans="1:34" ht="12.75">
      <c r="A113" s="9">
        <v>124</v>
      </c>
      <c r="B113" s="10" t="s">
        <v>1</v>
      </c>
      <c r="C113" s="9">
        <v>1053</v>
      </c>
      <c r="D113" s="9">
        <v>419</v>
      </c>
      <c r="E113" s="9">
        <v>275</v>
      </c>
      <c r="F113" s="9">
        <v>23</v>
      </c>
      <c r="G113" s="9">
        <v>53</v>
      </c>
      <c r="H113" s="9">
        <v>0</v>
      </c>
      <c r="I113" s="9">
        <v>32</v>
      </c>
      <c r="J113" s="9">
        <v>51</v>
      </c>
      <c r="K113" s="9">
        <v>0</v>
      </c>
      <c r="L113" s="9">
        <v>770</v>
      </c>
      <c r="M113" s="9">
        <v>853</v>
      </c>
      <c r="N113" s="27">
        <f t="shared" si="15"/>
        <v>81.00664767331433</v>
      </c>
      <c r="O113" s="9">
        <v>312</v>
      </c>
      <c r="P113" s="27">
        <f t="shared" si="9"/>
        <v>36.5767878077374</v>
      </c>
      <c r="Q113" s="9">
        <v>210</v>
      </c>
      <c r="R113" s="27">
        <f t="shared" si="10"/>
        <v>24.6189917936694</v>
      </c>
      <c r="S113" s="9">
        <v>34</v>
      </c>
      <c r="T113" s="27">
        <f t="shared" si="11"/>
        <v>3.985932004689332</v>
      </c>
      <c r="U113" s="9">
        <v>219</v>
      </c>
      <c r="V113" s="27">
        <f t="shared" si="12"/>
        <v>25.67409144196952</v>
      </c>
      <c r="W113" s="9">
        <v>39</v>
      </c>
      <c r="X113" s="26">
        <f t="shared" si="13"/>
        <v>4.572098475967175</v>
      </c>
      <c r="Y113" s="9">
        <v>39</v>
      </c>
      <c r="Z113" s="26">
        <f t="shared" si="14"/>
        <v>4.572098475967175</v>
      </c>
      <c r="AA113" s="15"/>
      <c r="AB113" s="12"/>
      <c r="AC113" s="12"/>
      <c r="AD113" s="12"/>
      <c r="AE113" s="12"/>
      <c r="AF113" s="12"/>
      <c r="AG113" s="12"/>
      <c r="AH113" s="12"/>
    </row>
    <row r="114" spans="1:34" ht="12.75">
      <c r="A114" s="9">
        <v>80</v>
      </c>
      <c r="B114" s="10" t="s">
        <v>48</v>
      </c>
      <c r="C114" s="9">
        <v>1148</v>
      </c>
      <c r="D114" s="9">
        <v>447</v>
      </c>
      <c r="E114" s="9">
        <v>664</v>
      </c>
      <c r="F114" s="9">
        <v>13</v>
      </c>
      <c r="G114" s="9">
        <v>26</v>
      </c>
      <c r="H114" s="9">
        <v>0</v>
      </c>
      <c r="I114" s="9">
        <v>0</v>
      </c>
      <c r="J114" s="9">
        <v>8</v>
      </c>
      <c r="K114" s="9">
        <v>12</v>
      </c>
      <c r="L114" s="9">
        <v>1150</v>
      </c>
      <c r="M114" s="9">
        <v>1170</v>
      </c>
      <c r="N114" s="27">
        <f t="shared" si="15"/>
        <v>101.91637630662021</v>
      </c>
      <c r="O114" s="9">
        <v>454</v>
      </c>
      <c r="P114" s="27">
        <f t="shared" si="9"/>
        <v>38.80341880341881</v>
      </c>
      <c r="Q114" s="9">
        <v>528</v>
      </c>
      <c r="R114" s="27">
        <f t="shared" si="10"/>
        <v>45.12820512820513</v>
      </c>
      <c r="S114" s="9">
        <v>17</v>
      </c>
      <c r="T114" s="27">
        <f t="shared" si="11"/>
        <v>1.452991452991453</v>
      </c>
      <c r="U114" s="9">
        <v>93</v>
      </c>
      <c r="V114" s="27">
        <f t="shared" si="12"/>
        <v>7.948717948717948</v>
      </c>
      <c r="W114" s="9">
        <v>26</v>
      </c>
      <c r="X114" s="26">
        <f t="shared" si="13"/>
        <v>2.2222222222222223</v>
      </c>
      <c r="Y114" s="9">
        <v>52</v>
      </c>
      <c r="Z114" s="26">
        <f t="shared" si="14"/>
        <v>4.444444444444445</v>
      </c>
      <c r="AA114" s="15"/>
      <c r="AB114" s="12"/>
      <c r="AC114" s="12"/>
      <c r="AD114" s="12"/>
      <c r="AE114" s="12"/>
      <c r="AF114" s="12"/>
      <c r="AG114" s="12"/>
      <c r="AH114" s="12"/>
    </row>
    <row r="115" spans="1:34" ht="15">
      <c r="A115" s="9">
        <v>81</v>
      </c>
      <c r="B115" s="10" t="s">
        <v>161</v>
      </c>
      <c r="C115" s="9">
        <v>252</v>
      </c>
      <c r="D115" s="9">
        <v>88</v>
      </c>
      <c r="E115" s="9">
        <v>99</v>
      </c>
      <c r="F115" s="9">
        <v>9</v>
      </c>
      <c r="G115" s="9">
        <v>6</v>
      </c>
      <c r="H115" s="9">
        <v>0</v>
      </c>
      <c r="I115" s="9">
        <v>4</v>
      </c>
      <c r="J115" s="9">
        <v>8</v>
      </c>
      <c r="K115" s="9">
        <v>5</v>
      </c>
      <c r="L115" s="9">
        <v>202</v>
      </c>
      <c r="M115" s="9">
        <v>219</v>
      </c>
      <c r="N115" s="27">
        <f t="shared" si="15"/>
        <v>86.90476190476191</v>
      </c>
      <c r="O115" s="9">
        <v>45</v>
      </c>
      <c r="P115" s="27">
        <f t="shared" si="9"/>
        <v>20.54794520547945</v>
      </c>
      <c r="Q115" s="9">
        <v>91</v>
      </c>
      <c r="R115" s="27">
        <f t="shared" si="10"/>
        <v>41.55251141552511</v>
      </c>
      <c r="S115" s="9">
        <v>5</v>
      </c>
      <c r="T115" s="27">
        <f t="shared" si="11"/>
        <v>2.28310502283105</v>
      </c>
      <c r="U115" s="9">
        <v>42</v>
      </c>
      <c r="V115" s="27">
        <f t="shared" si="12"/>
        <v>19.17808219178082</v>
      </c>
      <c r="W115" s="9">
        <v>7</v>
      </c>
      <c r="X115" s="26">
        <f t="shared" si="13"/>
        <v>3.1963470319634704</v>
      </c>
      <c r="Y115" s="9">
        <v>29</v>
      </c>
      <c r="Z115" s="26">
        <f t="shared" si="14"/>
        <v>13.24200913242009</v>
      </c>
      <c r="AA115" s="15"/>
      <c r="AB115" s="12"/>
      <c r="AC115" s="12"/>
      <c r="AD115" s="12"/>
      <c r="AE115" s="12"/>
      <c r="AF115" s="12"/>
      <c r="AG115" s="12"/>
      <c r="AH115" s="12"/>
    </row>
    <row r="116" spans="1:34" ht="12.75">
      <c r="A116" s="9">
        <v>82</v>
      </c>
      <c r="B116" s="10" t="s">
        <v>49</v>
      </c>
      <c r="C116" s="9">
        <v>922</v>
      </c>
      <c r="D116" s="9">
        <v>374</v>
      </c>
      <c r="E116" s="9">
        <v>398</v>
      </c>
      <c r="F116" s="9">
        <v>16</v>
      </c>
      <c r="G116" s="9">
        <v>22</v>
      </c>
      <c r="H116" s="9">
        <v>0</v>
      </c>
      <c r="I116" s="9">
        <v>5</v>
      </c>
      <c r="J116" s="9">
        <v>2</v>
      </c>
      <c r="K116" s="9">
        <v>8</v>
      </c>
      <c r="L116" s="9">
        <v>810</v>
      </c>
      <c r="M116" s="9">
        <v>825</v>
      </c>
      <c r="N116" s="27">
        <f t="shared" si="15"/>
        <v>89.47939262472885</v>
      </c>
      <c r="O116" s="9">
        <v>117</v>
      </c>
      <c r="P116" s="27">
        <f t="shared" si="9"/>
        <v>14.181818181818182</v>
      </c>
      <c r="Q116" s="9">
        <v>426</v>
      </c>
      <c r="R116" s="27">
        <f t="shared" si="10"/>
        <v>51.63636363636363</v>
      </c>
      <c r="S116" s="9">
        <v>75</v>
      </c>
      <c r="T116" s="27">
        <f t="shared" si="11"/>
        <v>9.090909090909092</v>
      </c>
      <c r="U116" s="9">
        <v>165</v>
      </c>
      <c r="V116" s="27">
        <f t="shared" si="12"/>
        <v>20</v>
      </c>
      <c r="W116" s="9">
        <v>31</v>
      </c>
      <c r="X116" s="26">
        <f t="shared" si="13"/>
        <v>3.7575757575757573</v>
      </c>
      <c r="Y116" s="9">
        <v>11</v>
      </c>
      <c r="Z116" s="26">
        <f t="shared" si="14"/>
        <v>1.3333333333333335</v>
      </c>
      <c r="AA116" s="15"/>
      <c r="AB116" s="12"/>
      <c r="AC116" s="12"/>
      <c r="AD116" s="12"/>
      <c r="AE116" s="12"/>
      <c r="AF116" s="12"/>
      <c r="AG116" s="12"/>
      <c r="AH116" s="12"/>
    </row>
    <row r="117" spans="1:34" ht="12.75">
      <c r="A117" s="9">
        <v>83</v>
      </c>
      <c r="B117" s="10" t="s">
        <v>76</v>
      </c>
      <c r="C117" s="9">
        <v>329</v>
      </c>
      <c r="D117" s="9">
        <v>157</v>
      </c>
      <c r="E117" s="9">
        <v>121</v>
      </c>
      <c r="F117" s="9">
        <v>22</v>
      </c>
      <c r="G117" s="9">
        <v>2</v>
      </c>
      <c r="H117" s="9">
        <v>0</v>
      </c>
      <c r="I117" s="9">
        <v>5</v>
      </c>
      <c r="J117" s="9">
        <v>2</v>
      </c>
      <c r="K117" s="9">
        <v>2</v>
      </c>
      <c r="L117" s="9">
        <v>302</v>
      </c>
      <c r="M117" s="9">
        <v>311</v>
      </c>
      <c r="N117" s="27">
        <f t="shared" si="15"/>
        <v>94.52887537993921</v>
      </c>
      <c r="O117" s="9">
        <v>139</v>
      </c>
      <c r="P117" s="27">
        <f t="shared" si="9"/>
        <v>44.69453376205787</v>
      </c>
      <c r="Q117" s="9">
        <v>66</v>
      </c>
      <c r="R117" s="27">
        <f t="shared" si="10"/>
        <v>21.221864951768488</v>
      </c>
      <c r="S117" s="9">
        <v>6</v>
      </c>
      <c r="T117" s="27">
        <f t="shared" si="11"/>
        <v>1.929260450160772</v>
      </c>
      <c r="U117" s="9">
        <v>85</v>
      </c>
      <c r="V117" s="27">
        <f t="shared" si="12"/>
        <v>27.331189710610932</v>
      </c>
      <c r="W117" s="9">
        <v>6</v>
      </c>
      <c r="X117" s="26">
        <f t="shared" si="13"/>
        <v>1.929260450160772</v>
      </c>
      <c r="Y117" s="9">
        <v>9</v>
      </c>
      <c r="Z117" s="26">
        <f t="shared" si="14"/>
        <v>2.8938906752411575</v>
      </c>
      <c r="AA117" s="15"/>
      <c r="AB117" s="12"/>
      <c r="AC117" s="12"/>
      <c r="AD117" s="12"/>
      <c r="AE117" s="12"/>
      <c r="AF117" s="12"/>
      <c r="AG117" s="12"/>
      <c r="AH117" s="12"/>
    </row>
    <row r="118" spans="1:34" ht="12.75">
      <c r="A118" s="9">
        <v>139</v>
      </c>
      <c r="B118" s="10" t="s">
        <v>114</v>
      </c>
      <c r="C118" s="9">
        <v>354</v>
      </c>
      <c r="D118" s="9">
        <v>107</v>
      </c>
      <c r="E118" s="9">
        <v>186</v>
      </c>
      <c r="F118" s="9">
        <v>4</v>
      </c>
      <c r="G118" s="9">
        <v>3</v>
      </c>
      <c r="H118" s="9">
        <v>0</v>
      </c>
      <c r="I118" s="9">
        <v>0</v>
      </c>
      <c r="J118" s="9">
        <v>1</v>
      </c>
      <c r="K118" s="9">
        <v>6</v>
      </c>
      <c r="L118" s="9">
        <v>300</v>
      </c>
      <c r="M118" s="9">
        <v>307</v>
      </c>
      <c r="N118" s="27">
        <f t="shared" si="15"/>
        <v>86.7231638418079</v>
      </c>
      <c r="O118" s="9">
        <v>113</v>
      </c>
      <c r="P118" s="27">
        <f t="shared" si="9"/>
        <v>36.807817589576544</v>
      </c>
      <c r="Q118" s="9">
        <v>159</v>
      </c>
      <c r="R118" s="27">
        <f t="shared" si="10"/>
        <v>51.79153094462541</v>
      </c>
      <c r="S118" s="9">
        <v>0</v>
      </c>
      <c r="T118" s="27">
        <f t="shared" si="11"/>
        <v>0</v>
      </c>
      <c r="U118" s="9">
        <v>21</v>
      </c>
      <c r="V118" s="27">
        <f t="shared" si="12"/>
        <v>6.840390879478828</v>
      </c>
      <c r="W118" s="9">
        <v>4</v>
      </c>
      <c r="X118" s="26">
        <f t="shared" si="13"/>
        <v>1.3029315960912053</v>
      </c>
      <c r="Y118" s="9">
        <v>10</v>
      </c>
      <c r="Z118" s="26">
        <f t="shared" si="14"/>
        <v>3.257328990228013</v>
      </c>
      <c r="AA118" s="15"/>
      <c r="AB118" s="12"/>
      <c r="AC118" s="12"/>
      <c r="AD118" s="12"/>
      <c r="AE118" s="12"/>
      <c r="AF118" s="12"/>
      <c r="AG118" s="12"/>
      <c r="AH118" s="12"/>
    </row>
    <row r="119" spans="1:34" ht="12.75">
      <c r="A119" s="9">
        <v>84</v>
      </c>
      <c r="B119" s="10" t="s">
        <v>89</v>
      </c>
      <c r="C119" s="9">
        <v>282</v>
      </c>
      <c r="D119" s="9">
        <v>130</v>
      </c>
      <c r="E119" s="9">
        <v>136</v>
      </c>
      <c r="F119" s="9">
        <v>4</v>
      </c>
      <c r="G119" s="9">
        <v>16</v>
      </c>
      <c r="H119" s="9">
        <v>0</v>
      </c>
      <c r="I119" s="9">
        <v>0</v>
      </c>
      <c r="J119" s="9">
        <v>4</v>
      </c>
      <c r="K119" s="9">
        <v>2</v>
      </c>
      <c r="L119" s="9">
        <v>286</v>
      </c>
      <c r="M119" s="9">
        <v>292</v>
      </c>
      <c r="N119" s="27">
        <f t="shared" si="15"/>
        <v>103.54609929078013</v>
      </c>
      <c r="O119" s="9">
        <v>124</v>
      </c>
      <c r="P119" s="27">
        <f t="shared" si="9"/>
        <v>42.465753424657535</v>
      </c>
      <c r="Q119" s="9">
        <v>69</v>
      </c>
      <c r="R119" s="27">
        <f t="shared" si="10"/>
        <v>23.63013698630137</v>
      </c>
      <c r="S119" s="9">
        <v>17</v>
      </c>
      <c r="T119" s="27">
        <f t="shared" si="11"/>
        <v>5.821917808219178</v>
      </c>
      <c r="U119" s="9">
        <v>64</v>
      </c>
      <c r="V119" s="27">
        <f t="shared" si="12"/>
        <v>21.91780821917808</v>
      </c>
      <c r="W119" s="9">
        <v>5</v>
      </c>
      <c r="X119" s="26">
        <f t="shared" si="13"/>
        <v>1.7123287671232876</v>
      </c>
      <c r="Y119" s="9">
        <v>13</v>
      </c>
      <c r="Z119" s="26">
        <f t="shared" si="14"/>
        <v>4.4520547945205475</v>
      </c>
      <c r="AA119" s="15"/>
      <c r="AB119" s="12"/>
      <c r="AC119" s="12"/>
      <c r="AD119" s="12"/>
      <c r="AE119" s="12"/>
      <c r="AF119" s="12"/>
      <c r="AG119" s="12"/>
      <c r="AH119" s="12"/>
    </row>
    <row r="120" spans="1:34" ht="12.75">
      <c r="A120" s="9">
        <v>85</v>
      </c>
      <c r="B120" s="10" t="s">
        <v>91</v>
      </c>
      <c r="C120" s="9">
        <v>531</v>
      </c>
      <c r="D120" s="9">
        <v>277</v>
      </c>
      <c r="E120" s="9">
        <v>376</v>
      </c>
      <c r="F120" s="9">
        <v>4</v>
      </c>
      <c r="G120" s="9">
        <v>11</v>
      </c>
      <c r="H120" s="9">
        <v>0</v>
      </c>
      <c r="I120" s="9">
        <v>0</v>
      </c>
      <c r="J120" s="9">
        <v>1</v>
      </c>
      <c r="K120" s="9">
        <v>11</v>
      </c>
      <c r="L120" s="9">
        <v>668</v>
      </c>
      <c r="M120" s="9">
        <v>680</v>
      </c>
      <c r="N120" s="27">
        <f t="shared" si="15"/>
        <v>128.060263653484</v>
      </c>
      <c r="O120" s="9">
        <v>309</v>
      </c>
      <c r="P120" s="27">
        <f t="shared" si="9"/>
        <v>45.44117647058823</v>
      </c>
      <c r="Q120" s="9">
        <v>213</v>
      </c>
      <c r="R120" s="27">
        <f t="shared" si="10"/>
        <v>31.323529411764707</v>
      </c>
      <c r="S120" s="9">
        <v>43</v>
      </c>
      <c r="T120" s="27">
        <f t="shared" si="11"/>
        <v>6.323529411764706</v>
      </c>
      <c r="U120" s="9">
        <v>77</v>
      </c>
      <c r="V120" s="27">
        <f t="shared" si="12"/>
        <v>11.323529411764707</v>
      </c>
      <c r="W120" s="9">
        <v>38</v>
      </c>
      <c r="X120" s="26">
        <f t="shared" si="13"/>
        <v>5.588235294117648</v>
      </c>
      <c r="Y120" s="9">
        <v>0</v>
      </c>
      <c r="Z120" s="26">
        <f t="shared" si="14"/>
        <v>0</v>
      </c>
      <c r="AA120" s="15"/>
      <c r="AB120" s="12"/>
      <c r="AC120" s="12"/>
      <c r="AD120" s="12"/>
      <c r="AE120" s="12"/>
      <c r="AF120" s="12"/>
      <c r="AG120" s="12"/>
      <c r="AH120" s="12"/>
    </row>
    <row r="121" spans="1:34" ht="12.75">
      <c r="A121" s="9">
        <v>86</v>
      </c>
      <c r="B121" s="10" t="s">
        <v>30</v>
      </c>
      <c r="C121" s="9">
        <v>381</v>
      </c>
      <c r="D121" s="9">
        <v>179</v>
      </c>
      <c r="E121" s="9">
        <v>146</v>
      </c>
      <c r="F121" s="9">
        <v>10</v>
      </c>
      <c r="G121" s="9">
        <v>7</v>
      </c>
      <c r="H121" s="9">
        <v>0</v>
      </c>
      <c r="I121" s="9">
        <v>0</v>
      </c>
      <c r="J121" s="9">
        <v>0</v>
      </c>
      <c r="K121" s="9">
        <v>12</v>
      </c>
      <c r="L121" s="9">
        <v>342</v>
      </c>
      <c r="M121" s="9">
        <v>354</v>
      </c>
      <c r="N121" s="27">
        <f t="shared" si="15"/>
        <v>92.91338582677166</v>
      </c>
      <c r="O121" s="9">
        <v>154</v>
      </c>
      <c r="P121" s="27">
        <f t="shared" si="9"/>
        <v>43.50282485875706</v>
      </c>
      <c r="Q121" s="9">
        <v>114</v>
      </c>
      <c r="R121" s="27">
        <f t="shared" si="10"/>
        <v>32.20338983050847</v>
      </c>
      <c r="S121" s="9">
        <v>10</v>
      </c>
      <c r="T121" s="27">
        <f t="shared" si="11"/>
        <v>2.824858757062147</v>
      </c>
      <c r="U121" s="9">
        <v>54</v>
      </c>
      <c r="V121" s="27">
        <f t="shared" si="12"/>
        <v>15.254237288135593</v>
      </c>
      <c r="W121" s="9">
        <v>16</v>
      </c>
      <c r="X121" s="26">
        <f t="shared" si="13"/>
        <v>4.519774011299435</v>
      </c>
      <c r="Y121" s="9">
        <v>6</v>
      </c>
      <c r="Z121" s="26">
        <f t="shared" si="14"/>
        <v>1.694915254237288</v>
      </c>
      <c r="AA121" s="15"/>
      <c r="AB121" s="12"/>
      <c r="AC121" s="12"/>
      <c r="AD121" s="12"/>
      <c r="AE121" s="12"/>
      <c r="AF121" s="12"/>
      <c r="AG121" s="12"/>
      <c r="AH121" s="12"/>
    </row>
    <row r="122" spans="1:34" ht="12.75">
      <c r="A122" s="9">
        <v>87</v>
      </c>
      <c r="B122" s="10" t="s">
        <v>41</v>
      </c>
      <c r="C122" s="9">
        <v>248</v>
      </c>
      <c r="D122" s="9">
        <v>93</v>
      </c>
      <c r="E122" s="9">
        <v>89</v>
      </c>
      <c r="F122" s="9">
        <v>17</v>
      </c>
      <c r="G122" s="9">
        <v>3</v>
      </c>
      <c r="H122" s="9">
        <v>0</v>
      </c>
      <c r="I122" s="9">
        <v>0</v>
      </c>
      <c r="J122" s="9">
        <v>2</v>
      </c>
      <c r="K122" s="9">
        <v>0</v>
      </c>
      <c r="L122" s="9">
        <v>202</v>
      </c>
      <c r="M122" s="9">
        <v>204</v>
      </c>
      <c r="N122" s="27">
        <f t="shared" si="15"/>
        <v>82.25806451612904</v>
      </c>
      <c r="O122" s="9">
        <v>71</v>
      </c>
      <c r="P122" s="27">
        <f t="shared" si="9"/>
        <v>34.80392156862745</v>
      </c>
      <c r="Q122" s="9">
        <v>67</v>
      </c>
      <c r="R122" s="27">
        <f t="shared" si="10"/>
        <v>32.84313725490196</v>
      </c>
      <c r="S122" s="9">
        <v>17</v>
      </c>
      <c r="T122" s="27">
        <f t="shared" si="11"/>
        <v>8.333333333333332</v>
      </c>
      <c r="U122" s="9">
        <v>32</v>
      </c>
      <c r="V122" s="27">
        <f t="shared" si="12"/>
        <v>15.686274509803921</v>
      </c>
      <c r="W122" s="9">
        <v>17</v>
      </c>
      <c r="X122" s="26">
        <f t="shared" si="13"/>
        <v>8.333333333333332</v>
      </c>
      <c r="Y122" s="9">
        <v>0</v>
      </c>
      <c r="Z122" s="26">
        <f t="shared" si="14"/>
        <v>0</v>
      </c>
      <c r="AA122" s="15"/>
      <c r="AB122" s="12"/>
      <c r="AC122" s="12"/>
      <c r="AD122" s="12"/>
      <c r="AE122" s="12"/>
      <c r="AF122" s="12"/>
      <c r="AG122" s="12"/>
      <c r="AH122" s="12"/>
    </row>
    <row r="123" spans="1:34" ht="12.75">
      <c r="A123" s="9">
        <v>88</v>
      </c>
      <c r="B123" s="10" t="s">
        <v>0</v>
      </c>
      <c r="C123" s="9">
        <v>2010</v>
      </c>
      <c r="D123" s="9">
        <v>683</v>
      </c>
      <c r="E123" s="9">
        <v>1009</v>
      </c>
      <c r="F123" s="9">
        <v>28</v>
      </c>
      <c r="G123" s="9">
        <v>38</v>
      </c>
      <c r="H123" s="9">
        <v>0</v>
      </c>
      <c r="I123" s="9">
        <v>1</v>
      </c>
      <c r="J123" s="9">
        <v>0</v>
      </c>
      <c r="K123" s="9">
        <v>81</v>
      </c>
      <c r="L123" s="9">
        <v>1758</v>
      </c>
      <c r="M123" s="9">
        <v>1840</v>
      </c>
      <c r="N123" s="27">
        <f t="shared" si="15"/>
        <v>91.54228855721394</v>
      </c>
      <c r="O123" s="9">
        <v>738</v>
      </c>
      <c r="P123" s="27">
        <f t="shared" si="9"/>
        <v>40.108695652173914</v>
      </c>
      <c r="Q123" s="9">
        <v>756</v>
      </c>
      <c r="R123" s="27">
        <f t="shared" si="10"/>
        <v>41.08695652173913</v>
      </c>
      <c r="S123" s="9">
        <v>91</v>
      </c>
      <c r="T123" s="27">
        <f t="shared" si="11"/>
        <v>4.945652173913043</v>
      </c>
      <c r="U123" s="9">
        <v>153</v>
      </c>
      <c r="V123" s="27">
        <f t="shared" si="12"/>
        <v>8.315217391304348</v>
      </c>
      <c r="W123" s="9">
        <v>101</v>
      </c>
      <c r="X123" s="26">
        <f t="shared" si="13"/>
        <v>5.489130434782609</v>
      </c>
      <c r="Y123" s="9">
        <v>1</v>
      </c>
      <c r="Z123" s="26">
        <f t="shared" si="14"/>
        <v>0.05434782608695652</v>
      </c>
      <c r="AA123" s="15"/>
      <c r="AB123" s="12"/>
      <c r="AC123" s="12"/>
      <c r="AD123" s="12"/>
      <c r="AE123" s="12"/>
      <c r="AF123" s="12"/>
      <c r="AG123" s="12"/>
      <c r="AH123" s="12"/>
    </row>
    <row r="124" spans="1:34" ht="12.75">
      <c r="A124" s="9">
        <v>89</v>
      </c>
      <c r="B124" s="10" t="s">
        <v>57</v>
      </c>
      <c r="C124" s="9">
        <v>2339</v>
      </c>
      <c r="D124" s="9">
        <v>762</v>
      </c>
      <c r="E124" s="9">
        <v>1416</v>
      </c>
      <c r="F124" s="9">
        <v>9</v>
      </c>
      <c r="G124" s="9">
        <v>19</v>
      </c>
      <c r="H124" s="9">
        <v>0</v>
      </c>
      <c r="I124" s="9">
        <v>1</v>
      </c>
      <c r="J124" s="9">
        <v>0</v>
      </c>
      <c r="K124" s="9">
        <v>19</v>
      </c>
      <c r="L124" s="9">
        <v>2206</v>
      </c>
      <c r="M124" s="9">
        <v>2226</v>
      </c>
      <c r="N124" s="27">
        <f t="shared" si="15"/>
        <v>95.16887558785805</v>
      </c>
      <c r="O124" s="9">
        <v>684</v>
      </c>
      <c r="P124" s="27">
        <f t="shared" si="9"/>
        <v>30.727762803234505</v>
      </c>
      <c r="Q124" s="9">
        <v>1072</v>
      </c>
      <c r="R124" s="27">
        <f t="shared" si="10"/>
        <v>48.158131176999106</v>
      </c>
      <c r="S124" s="9">
        <v>86</v>
      </c>
      <c r="T124" s="27">
        <f t="shared" si="11"/>
        <v>3.8634321653189576</v>
      </c>
      <c r="U124" s="9">
        <v>170</v>
      </c>
      <c r="V124" s="27">
        <f t="shared" si="12"/>
        <v>7.637017070979335</v>
      </c>
      <c r="W124" s="9">
        <v>161</v>
      </c>
      <c r="X124" s="26">
        <f t="shared" si="13"/>
        <v>7.232704402515723</v>
      </c>
      <c r="Y124" s="9">
        <v>53</v>
      </c>
      <c r="Z124" s="26">
        <f t="shared" si="14"/>
        <v>2.380952380952381</v>
      </c>
      <c r="AA124" s="15"/>
      <c r="AB124" s="12"/>
      <c r="AC124" s="12"/>
      <c r="AD124" s="12"/>
      <c r="AE124" s="12"/>
      <c r="AF124" s="12"/>
      <c r="AG124" s="12"/>
      <c r="AH124" s="12"/>
    </row>
    <row r="125" spans="1:34" ht="12.75">
      <c r="A125" s="9">
        <v>126</v>
      </c>
      <c r="B125" s="10" t="s">
        <v>105</v>
      </c>
      <c r="C125" s="9">
        <v>180</v>
      </c>
      <c r="D125" s="9">
        <v>70</v>
      </c>
      <c r="E125" s="9">
        <v>108</v>
      </c>
      <c r="F125" s="9">
        <v>4</v>
      </c>
      <c r="G125" s="9">
        <v>13</v>
      </c>
      <c r="H125" s="9">
        <v>0</v>
      </c>
      <c r="I125" s="9">
        <v>1</v>
      </c>
      <c r="J125" s="9">
        <v>10</v>
      </c>
      <c r="K125" s="9">
        <v>1</v>
      </c>
      <c r="L125" s="9">
        <v>195</v>
      </c>
      <c r="M125" s="9">
        <v>207</v>
      </c>
      <c r="N125" s="27">
        <f t="shared" si="15"/>
        <v>114.99999999999999</v>
      </c>
      <c r="O125" s="9">
        <v>50</v>
      </c>
      <c r="P125" s="27">
        <f t="shared" si="9"/>
        <v>24.154589371980677</v>
      </c>
      <c r="Q125" s="9">
        <v>83</v>
      </c>
      <c r="R125" s="27">
        <f t="shared" si="10"/>
        <v>40.09661835748793</v>
      </c>
      <c r="S125" s="9">
        <v>12</v>
      </c>
      <c r="T125" s="27">
        <f t="shared" si="11"/>
        <v>5.797101449275362</v>
      </c>
      <c r="U125" s="9">
        <v>41</v>
      </c>
      <c r="V125" s="27">
        <f t="shared" si="12"/>
        <v>19.806763285024154</v>
      </c>
      <c r="W125" s="9">
        <v>5</v>
      </c>
      <c r="X125" s="26">
        <f t="shared" si="13"/>
        <v>2.4154589371980677</v>
      </c>
      <c r="Y125" s="9">
        <v>16</v>
      </c>
      <c r="Z125" s="26">
        <f t="shared" si="14"/>
        <v>7.729468599033816</v>
      </c>
      <c r="AA125" s="15"/>
      <c r="AB125" s="12"/>
      <c r="AC125" s="12"/>
      <c r="AD125" s="12"/>
      <c r="AE125" s="12"/>
      <c r="AF125" s="12"/>
      <c r="AG125" s="12"/>
      <c r="AH125" s="12"/>
    </row>
    <row r="126" spans="1:34" ht="12.75">
      <c r="A126" s="9">
        <v>127</v>
      </c>
      <c r="B126" s="10" t="s">
        <v>17</v>
      </c>
      <c r="C126" s="9">
        <v>1242</v>
      </c>
      <c r="D126" s="9">
        <v>448</v>
      </c>
      <c r="E126" s="9">
        <v>431</v>
      </c>
      <c r="F126" s="9">
        <v>21</v>
      </c>
      <c r="G126" s="9">
        <v>28</v>
      </c>
      <c r="H126" s="9">
        <v>0</v>
      </c>
      <c r="I126" s="9">
        <v>0</v>
      </c>
      <c r="J126" s="9">
        <v>20</v>
      </c>
      <c r="K126" s="9">
        <v>4</v>
      </c>
      <c r="L126" s="9">
        <v>928</v>
      </c>
      <c r="M126" s="9">
        <v>952</v>
      </c>
      <c r="N126" s="27">
        <f t="shared" si="15"/>
        <v>76.65056360708535</v>
      </c>
      <c r="O126" s="9">
        <v>233</v>
      </c>
      <c r="P126" s="27">
        <f t="shared" si="9"/>
        <v>24.474789915966387</v>
      </c>
      <c r="Q126" s="9">
        <v>432</v>
      </c>
      <c r="R126" s="27">
        <f t="shared" si="10"/>
        <v>45.378151260504204</v>
      </c>
      <c r="S126" s="9">
        <v>30</v>
      </c>
      <c r="T126" s="27">
        <f t="shared" si="11"/>
        <v>3.1512605042016806</v>
      </c>
      <c r="U126" s="9">
        <v>170</v>
      </c>
      <c r="V126" s="27">
        <f t="shared" si="12"/>
        <v>17.857142857142858</v>
      </c>
      <c r="W126" s="9">
        <v>50</v>
      </c>
      <c r="X126" s="26">
        <f t="shared" si="13"/>
        <v>5.2521008403361344</v>
      </c>
      <c r="Y126" s="9">
        <v>37</v>
      </c>
      <c r="Z126" s="26">
        <f t="shared" si="14"/>
        <v>3.8865546218487395</v>
      </c>
      <c r="AA126" s="15"/>
      <c r="AB126" s="12"/>
      <c r="AC126" s="12"/>
      <c r="AD126" s="12"/>
      <c r="AE126" s="12"/>
      <c r="AF126" s="12"/>
      <c r="AG126" s="12"/>
      <c r="AH126" s="12"/>
    </row>
    <row r="127" spans="1:34" ht="12.75">
      <c r="A127" s="9">
        <v>90</v>
      </c>
      <c r="B127" s="10" t="s">
        <v>51</v>
      </c>
      <c r="C127" s="9">
        <v>84</v>
      </c>
      <c r="D127" s="9">
        <v>24</v>
      </c>
      <c r="E127" s="9">
        <v>28</v>
      </c>
      <c r="F127" s="9">
        <v>1</v>
      </c>
      <c r="G127" s="9">
        <v>3</v>
      </c>
      <c r="H127" s="9">
        <v>0</v>
      </c>
      <c r="I127" s="9">
        <v>0</v>
      </c>
      <c r="J127" s="9">
        <v>1</v>
      </c>
      <c r="K127" s="9">
        <v>0</v>
      </c>
      <c r="L127" s="9">
        <v>56</v>
      </c>
      <c r="M127" s="9">
        <v>57</v>
      </c>
      <c r="N127" s="27">
        <f t="shared" si="15"/>
        <v>67.85714285714286</v>
      </c>
      <c r="O127" s="9">
        <v>16</v>
      </c>
      <c r="P127" s="27">
        <f t="shared" si="9"/>
        <v>28.07017543859649</v>
      </c>
      <c r="Q127" s="9">
        <v>18</v>
      </c>
      <c r="R127" s="27">
        <f t="shared" si="10"/>
        <v>31.57894736842105</v>
      </c>
      <c r="S127" s="9">
        <v>11</v>
      </c>
      <c r="T127" s="27">
        <f t="shared" si="11"/>
        <v>19.298245614035086</v>
      </c>
      <c r="U127" s="9">
        <v>8</v>
      </c>
      <c r="V127" s="27">
        <f t="shared" si="12"/>
        <v>14.035087719298245</v>
      </c>
      <c r="W127" s="9">
        <v>3</v>
      </c>
      <c r="X127" s="26">
        <f t="shared" si="13"/>
        <v>5.263157894736842</v>
      </c>
      <c r="Y127" s="9">
        <v>1</v>
      </c>
      <c r="Z127" s="26">
        <f t="shared" si="14"/>
        <v>1.7543859649122806</v>
      </c>
      <c r="AA127" s="15"/>
      <c r="AB127" s="12"/>
      <c r="AC127" s="12"/>
      <c r="AD127" s="12"/>
      <c r="AE127" s="12"/>
      <c r="AF127" s="12"/>
      <c r="AG127" s="12"/>
      <c r="AH127" s="12"/>
    </row>
    <row r="128" spans="1:34" ht="12.75">
      <c r="A128" s="9">
        <v>91</v>
      </c>
      <c r="B128" s="10" t="s">
        <v>84</v>
      </c>
      <c r="C128" s="9">
        <v>80</v>
      </c>
      <c r="D128" s="9">
        <v>32</v>
      </c>
      <c r="E128" s="9">
        <v>47</v>
      </c>
      <c r="F128" s="9">
        <v>7</v>
      </c>
      <c r="G128" s="9">
        <v>7</v>
      </c>
      <c r="H128" s="9">
        <v>0</v>
      </c>
      <c r="I128" s="9">
        <v>2</v>
      </c>
      <c r="J128" s="9">
        <v>0</v>
      </c>
      <c r="K128" s="9">
        <v>0</v>
      </c>
      <c r="L128" s="9">
        <v>93</v>
      </c>
      <c r="M128" s="9">
        <v>95</v>
      </c>
      <c r="N128" s="27">
        <f t="shared" si="15"/>
        <v>118.75</v>
      </c>
      <c r="O128" s="9">
        <v>33</v>
      </c>
      <c r="P128" s="27">
        <f t="shared" si="9"/>
        <v>34.73684210526316</v>
      </c>
      <c r="Q128" s="9">
        <v>32</v>
      </c>
      <c r="R128" s="27">
        <f t="shared" si="10"/>
        <v>33.68421052631579</v>
      </c>
      <c r="S128" s="9">
        <v>6</v>
      </c>
      <c r="T128" s="27">
        <f t="shared" si="11"/>
        <v>6.315789473684211</v>
      </c>
      <c r="U128" s="9">
        <v>16</v>
      </c>
      <c r="V128" s="27">
        <f t="shared" si="12"/>
        <v>16.842105263157894</v>
      </c>
      <c r="W128" s="9">
        <v>3</v>
      </c>
      <c r="X128" s="26">
        <f t="shared" si="13"/>
        <v>3.1578947368421053</v>
      </c>
      <c r="Y128" s="9">
        <v>5</v>
      </c>
      <c r="Z128" s="26">
        <f t="shared" si="14"/>
        <v>5.263157894736842</v>
      </c>
      <c r="AA128" s="15"/>
      <c r="AB128" s="12"/>
      <c r="AC128" s="12"/>
      <c r="AD128" s="12"/>
      <c r="AE128" s="12"/>
      <c r="AF128" s="12"/>
      <c r="AG128" s="12"/>
      <c r="AH128" s="12"/>
    </row>
    <row r="129" spans="1:34" ht="12.75">
      <c r="A129" s="9">
        <v>92</v>
      </c>
      <c r="B129" s="10" t="s">
        <v>106</v>
      </c>
      <c r="C129" s="9">
        <v>549</v>
      </c>
      <c r="D129" s="9">
        <v>229</v>
      </c>
      <c r="E129" s="9">
        <v>147</v>
      </c>
      <c r="F129" s="9">
        <v>11</v>
      </c>
      <c r="G129" s="9">
        <v>11</v>
      </c>
      <c r="H129" s="9">
        <v>0</v>
      </c>
      <c r="I129" s="9">
        <v>4</v>
      </c>
      <c r="J129" s="9">
        <v>18</v>
      </c>
      <c r="K129" s="9">
        <v>19</v>
      </c>
      <c r="L129" s="9">
        <v>398</v>
      </c>
      <c r="M129" s="9">
        <v>439</v>
      </c>
      <c r="N129" s="27">
        <f t="shared" si="15"/>
        <v>79.96357012750455</v>
      </c>
      <c r="O129" s="9">
        <v>158</v>
      </c>
      <c r="P129" s="27">
        <f t="shared" si="9"/>
        <v>35.99088838268793</v>
      </c>
      <c r="Q129" s="9">
        <v>168</v>
      </c>
      <c r="R129" s="27">
        <f t="shared" si="10"/>
        <v>38.26879271070615</v>
      </c>
      <c r="S129" s="9">
        <v>29</v>
      </c>
      <c r="T129" s="27">
        <f t="shared" si="11"/>
        <v>6.605922551252847</v>
      </c>
      <c r="U129" s="9">
        <v>68</v>
      </c>
      <c r="V129" s="27">
        <f t="shared" si="12"/>
        <v>15.489749430523919</v>
      </c>
      <c r="W129" s="9">
        <v>6</v>
      </c>
      <c r="X129" s="26">
        <f t="shared" si="13"/>
        <v>1.366742596810934</v>
      </c>
      <c r="Y129" s="9">
        <v>10</v>
      </c>
      <c r="Z129" s="26">
        <f t="shared" si="14"/>
        <v>2.277904328018223</v>
      </c>
      <c r="AA129" s="15"/>
      <c r="AB129" s="12"/>
      <c r="AC129" s="12"/>
      <c r="AD129" s="12"/>
      <c r="AE129" s="12"/>
      <c r="AF129" s="12"/>
      <c r="AG129" s="12"/>
      <c r="AH129" s="12"/>
    </row>
    <row r="130" spans="1:34" ht="12.75">
      <c r="A130" s="9">
        <v>128</v>
      </c>
      <c r="B130" s="10" t="s">
        <v>61</v>
      </c>
      <c r="C130" s="9">
        <v>5939</v>
      </c>
      <c r="D130" s="9">
        <v>1878</v>
      </c>
      <c r="E130" s="9">
        <v>2949</v>
      </c>
      <c r="F130" s="9">
        <v>39</v>
      </c>
      <c r="G130" s="9">
        <v>152</v>
      </c>
      <c r="H130" s="9">
        <v>2</v>
      </c>
      <c r="I130" s="9">
        <v>13</v>
      </c>
      <c r="J130" s="9">
        <v>58</v>
      </c>
      <c r="K130" s="9">
        <v>206</v>
      </c>
      <c r="L130" s="9">
        <v>5020</v>
      </c>
      <c r="M130" s="9">
        <v>5297</v>
      </c>
      <c r="N130" s="27">
        <f t="shared" si="15"/>
        <v>89.1900993433238</v>
      </c>
      <c r="O130" s="9">
        <v>1548</v>
      </c>
      <c r="P130" s="27">
        <f t="shared" si="9"/>
        <v>29.224089107041724</v>
      </c>
      <c r="Q130" s="9">
        <v>2677</v>
      </c>
      <c r="R130" s="27">
        <f t="shared" si="10"/>
        <v>50.53804040022655</v>
      </c>
      <c r="S130" s="9">
        <v>195</v>
      </c>
      <c r="T130" s="27">
        <f t="shared" si="11"/>
        <v>3.6813290541816124</v>
      </c>
      <c r="U130" s="9">
        <v>201</v>
      </c>
      <c r="V130" s="27">
        <f t="shared" si="12"/>
        <v>3.7946007173872003</v>
      </c>
      <c r="W130" s="9">
        <v>251</v>
      </c>
      <c r="X130" s="26">
        <f t="shared" si="13"/>
        <v>4.738531244100434</v>
      </c>
      <c r="Y130" s="9">
        <v>425</v>
      </c>
      <c r="Z130" s="26">
        <f t="shared" si="14"/>
        <v>8.023409477062488</v>
      </c>
      <c r="AA130" s="15"/>
      <c r="AB130" s="12"/>
      <c r="AC130" s="12"/>
      <c r="AD130" s="12"/>
      <c r="AE130" s="12"/>
      <c r="AF130" s="12"/>
      <c r="AG130" s="12"/>
      <c r="AH130" s="12"/>
    </row>
    <row r="131" spans="1:34" ht="12.75">
      <c r="A131" s="9">
        <v>93</v>
      </c>
      <c r="B131" s="10" t="s">
        <v>81</v>
      </c>
      <c r="C131" s="9">
        <v>421</v>
      </c>
      <c r="D131" s="9">
        <v>164</v>
      </c>
      <c r="E131" s="9">
        <v>238</v>
      </c>
      <c r="F131" s="9">
        <v>4</v>
      </c>
      <c r="G131" s="9">
        <v>18</v>
      </c>
      <c r="H131" s="9">
        <v>0</v>
      </c>
      <c r="I131" s="9">
        <v>6</v>
      </c>
      <c r="J131" s="9">
        <v>0</v>
      </c>
      <c r="K131" s="9">
        <v>0</v>
      </c>
      <c r="L131" s="9">
        <v>424</v>
      </c>
      <c r="M131" s="9">
        <v>430</v>
      </c>
      <c r="N131" s="27">
        <f t="shared" si="15"/>
        <v>102.13776722090262</v>
      </c>
      <c r="O131" s="9">
        <v>137</v>
      </c>
      <c r="P131" s="27">
        <f t="shared" si="9"/>
        <v>31.86046511627907</v>
      </c>
      <c r="Q131" s="9">
        <v>164</v>
      </c>
      <c r="R131" s="27">
        <f t="shared" si="10"/>
        <v>38.139534883720934</v>
      </c>
      <c r="S131" s="9">
        <v>38</v>
      </c>
      <c r="T131" s="27">
        <f t="shared" si="11"/>
        <v>8.837209302325581</v>
      </c>
      <c r="U131" s="9">
        <v>70</v>
      </c>
      <c r="V131" s="27">
        <f t="shared" si="12"/>
        <v>16.27906976744186</v>
      </c>
      <c r="W131" s="9">
        <v>15</v>
      </c>
      <c r="X131" s="26">
        <f t="shared" si="13"/>
        <v>3.488372093023256</v>
      </c>
      <c r="Y131" s="9">
        <v>6</v>
      </c>
      <c r="Z131" s="26">
        <f t="shared" si="14"/>
        <v>1.3953488372093024</v>
      </c>
      <c r="AA131" s="15"/>
      <c r="AB131" s="12"/>
      <c r="AC131" s="12"/>
      <c r="AD131" s="12"/>
      <c r="AE131" s="12"/>
      <c r="AF131" s="12"/>
      <c r="AG131" s="12"/>
      <c r="AH131" s="12"/>
    </row>
    <row r="132" spans="1:34" ht="12.75">
      <c r="A132" s="9">
        <v>94</v>
      </c>
      <c r="B132" s="10" t="s">
        <v>73</v>
      </c>
      <c r="C132" s="9">
        <v>561</v>
      </c>
      <c r="D132" s="9">
        <v>254</v>
      </c>
      <c r="E132" s="9">
        <v>218</v>
      </c>
      <c r="F132" s="9">
        <v>6</v>
      </c>
      <c r="G132" s="9">
        <v>24</v>
      </c>
      <c r="H132" s="9">
        <v>0</v>
      </c>
      <c r="I132" s="9">
        <v>0</v>
      </c>
      <c r="J132" s="9">
        <v>6</v>
      </c>
      <c r="K132" s="9">
        <v>18</v>
      </c>
      <c r="L132" s="9">
        <v>502</v>
      </c>
      <c r="M132" s="9">
        <v>526</v>
      </c>
      <c r="N132" s="27">
        <f t="shared" si="15"/>
        <v>93.76114081996435</v>
      </c>
      <c r="O132" s="9">
        <v>245</v>
      </c>
      <c r="P132" s="27">
        <f t="shared" si="9"/>
        <v>46.57794676806083</v>
      </c>
      <c r="Q132" s="9">
        <v>160</v>
      </c>
      <c r="R132" s="27">
        <f t="shared" si="10"/>
        <v>30.418250950570343</v>
      </c>
      <c r="S132" s="9">
        <v>18</v>
      </c>
      <c r="T132" s="27">
        <f t="shared" si="11"/>
        <v>3.4220532319391634</v>
      </c>
      <c r="U132" s="9">
        <v>86</v>
      </c>
      <c r="V132" s="27">
        <f t="shared" si="12"/>
        <v>16.34980988593156</v>
      </c>
      <c r="W132" s="9">
        <v>9</v>
      </c>
      <c r="X132" s="26">
        <f t="shared" si="13"/>
        <v>1.7110266159695817</v>
      </c>
      <c r="Y132" s="9">
        <v>8</v>
      </c>
      <c r="Z132" s="26">
        <f t="shared" si="14"/>
        <v>1.520912547528517</v>
      </c>
      <c r="AA132" s="15"/>
      <c r="AB132" s="12"/>
      <c r="AC132" s="12"/>
      <c r="AD132" s="12"/>
      <c r="AE132" s="12"/>
      <c r="AF132" s="12"/>
      <c r="AG132" s="12"/>
      <c r="AH132" s="12"/>
    </row>
    <row r="133" spans="1:34" ht="12.75">
      <c r="A133" s="9">
        <v>130</v>
      </c>
      <c r="B133" s="10" t="s">
        <v>87</v>
      </c>
      <c r="C133" s="9">
        <v>256</v>
      </c>
      <c r="D133" s="9">
        <v>105</v>
      </c>
      <c r="E133" s="9">
        <v>79</v>
      </c>
      <c r="F133" s="9">
        <v>7</v>
      </c>
      <c r="G133" s="9">
        <v>3</v>
      </c>
      <c r="H133" s="9">
        <v>0</v>
      </c>
      <c r="I133" s="9">
        <v>2</v>
      </c>
      <c r="J133" s="9">
        <v>3</v>
      </c>
      <c r="K133" s="9">
        <v>18</v>
      </c>
      <c r="L133" s="9">
        <v>194</v>
      </c>
      <c r="M133" s="9">
        <v>217</v>
      </c>
      <c r="N133" s="27">
        <f t="shared" si="15"/>
        <v>84.765625</v>
      </c>
      <c r="O133" s="9">
        <v>60</v>
      </c>
      <c r="P133" s="27">
        <f t="shared" si="9"/>
        <v>27.64976958525346</v>
      </c>
      <c r="Q133" s="9">
        <v>59</v>
      </c>
      <c r="R133" s="27">
        <f t="shared" si="10"/>
        <v>27.188940092165897</v>
      </c>
      <c r="S133" s="9">
        <v>13</v>
      </c>
      <c r="T133" s="27">
        <f t="shared" si="11"/>
        <v>5.990783410138248</v>
      </c>
      <c r="U133" s="9">
        <v>65</v>
      </c>
      <c r="V133" s="27">
        <f t="shared" si="12"/>
        <v>29.953917050691242</v>
      </c>
      <c r="W133" s="9">
        <v>13</v>
      </c>
      <c r="X133" s="26">
        <f t="shared" si="13"/>
        <v>5.990783410138248</v>
      </c>
      <c r="Y133" s="9">
        <v>7</v>
      </c>
      <c r="Z133" s="26">
        <f t="shared" si="14"/>
        <v>3.225806451612903</v>
      </c>
      <c r="AA133" s="15"/>
      <c r="AB133" s="12"/>
      <c r="AC133" s="12"/>
      <c r="AD133" s="12"/>
      <c r="AE133" s="12"/>
      <c r="AF133" s="12"/>
      <c r="AG133" s="12"/>
      <c r="AH133" s="12"/>
    </row>
    <row r="134" spans="1:34" ht="12.75">
      <c r="A134" s="9">
        <v>207</v>
      </c>
      <c r="B134" s="10" t="s">
        <v>70</v>
      </c>
      <c r="C134" s="9">
        <v>63</v>
      </c>
      <c r="D134" s="9">
        <v>27</v>
      </c>
      <c r="E134" s="9">
        <v>31</v>
      </c>
      <c r="F134" s="9">
        <v>3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61</v>
      </c>
      <c r="M134" s="9">
        <v>62</v>
      </c>
      <c r="N134" s="27">
        <f t="shared" si="15"/>
        <v>98.4126984126984</v>
      </c>
      <c r="O134" s="9">
        <v>24</v>
      </c>
      <c r="P134" s="27">
        <f t="shared" si="9"/>
        <v>38.70967741935484</v>
      </c>
      <c r="Q134" s="9">
        <v>26</v>
      </c>
      <c r="R134" s="27">
        <f t="shared" si="10"/>
        <v>41.935483870967744</v>
      </c>
      <c r="S134" s="9">
        <v>4</v>
      </c>
      <c r="T134" s="27">
        <f t="shared" si="11"/>
        <v>6.451612903225806</v>
      </c>
      <c r="U134" s="9">
        <v>3</v>
      </c>
      <c r="V134" s="27">
        <f t="shared" si="12"/>
        <v>4.838709677419355</v>
      </c>
      <c r="W134" s="9">
        <v>5</v>
      </c>
      <c r="X134" s="26">
        <f t="shared" si="13"/>
        <v>8.064516129032258</v>
      </c>
      <c r="Y134" s="9">
        <v>0</v>
      </c>
      <c r="Z134" s="26">
        <f t="shared" si="14"/>
        <v>0</v>
      </c>
      <c r="AA134" s="15"/>
      <c r="AB134" s="12"/>
      <c r="AC134" s="12"/>
      <c r="AD134" s="12"/>
      <c r="AE134" s="12"/>
      <c r="AF134" s="12"/>
      <c r="AG134" s="12"/>
      <c r="AH134" s="12"/>
    </row>
    <row r="135" spans="1:34" ht="12.75">
      <c r="A135" s="9">
        <v>95</v>
      </c>
      <c r="B135" s="10" t="s">
        <v>69</v>
      </c>
      <c r="C135" s="9">
        <v>141</v>
      </c>
      <c r="D135" s="9">
        <v>58</v>
      </c>
      <c r="E135" s="9">
        <v>68</v>
      </c>
      <c r="F135" s="9">
        <v>6</v>
      </c>
      <c r="G135" s="9">
        <v>2</v>
      </c>
      <c r="H135" s="9">
        <v>0</v>
      </c>
      <c r="I135" s="9">
        <v>0</v>
      </c>
      <c r="J135" s="9">
        <v>3</v>
      </c>
      <c r="K135" s="9">
        <v>0</v>
      </c>
      <c r="L135" s="9">
        <v>134</v>
      </c>
      <c r="M135" s="9">
        <v>137</v>
      </c>
      <c r="N135" s="27">
        <f t="shared" si="15"/>
        <v>97.16312056737588</v>
      </c>
      <c r="O135" s="9">
        <v>18</v>
      </c>
      <c r="P135" s="27">
        <f t="shared" si="9"/>
        <v>13.138686131386862</v>
      </c>
      <c r="Q135" s="9">
        <v>70</v>
      </c>
      <c r="R135" s="27">
        <f t="shared" si="10"/>
        <v>51.09489051094891</v>
      </c>
      <c r="S135" s="9">
        <v>19</v>
      </c>
      <c r="T135" s="27">
        <f t="shared" si="11"/>
        <v>13.86861313868613</v>
      </c>
      <c r="U135" s="9">
        <v>20</v>
      </c>
      <c r="V135" s="27">
        <f t="shared" si="12"/>
        <v>14.5985401459854</v>
      </c>
      <c r="W135" s="9">
        <v>6</v>
      </c>
      <c r="X135" s="26">
        <f t="shared" si="13"/>
        <v>4.37956204379562</v>
      </c>
      <c r="Y135" s="9">
        <v>4</v>
      </c>
      <c r="Z135" s="26">
        <f t="shared" si="14"/>
        <v>2.9197080291970803</v>
      </c>
      <c r="AA135" s="15"/>
      <c r="AB135" s="12"/>
      <c r="AC135" s="12"/>
      <c r="AD135" s="12"/>
      <c r="AE135" s="12"/>
      <c r="AF135" s="12"/>
      <c r="AG135" s="12"/>
      <c r="AH135" s="12"/>
    </row>
    <row r="136" spans="1:34" ht="15">
      <c r="A136" s="9">
        <v>131</v>
      </c>
      <c r="B136" s="10" t="s">
        <v>162</v>
      </c>
      <c r="C136" s="9">
        <v>850</v>
      </c>
      <c r="D136" s="9">
        <v>250</v>
      </c>
      <c r="E136" s="9">
        <v>526</v>
      </c>
      <c r="F136" s="9">
        <v>18</v>
      </c>
      <c r="G136" s="9">
        <v>36</v>
      </c>
      <c r="H136" s="9">
        <v>0</v>
      </c>
      <c r="I136" s="9">
        <v>0</v>
      </c>
      <c r="J136" s="9">
        <v>13</v>
      </c>
      <c r="K136" s="9">
        <v>12</v>
      </c>
      <c r="L136" s="9">
        <v>830</v>
      </c>
      <c r="M136" s="9">
        <v>855</v>
      </c>
      <c r="N136" s="27">
        <f t="shared" si="15"/>
        <v>100.58823529411765</v>
      </c>
      <c r="O136" s="9">
        <v>208</v>
      </c>
      <c r="P136" s="27">
        <f t="shared" si="9"/>
        <v>24.327485380116958</v>
      </c>
      <c r="Q136" s="9">
        <v>472</v>
      </c>
      <c r="R136" s="27">
        <f t="shared" si="10"/>
        <v>55.2046783625731</v>
      </c>
      <c r="S136" s="9">
        <v>44</v>
      </c>
      <c r="T136" s="27">
        <f t="shared" si="11"/>
        <v>5.146198830409357</v>
      </c>
      <c r="U136" s="9">
        <v>65</v>
      </c>
      <c r="V136" s="27">
        <f t="shared" si="12"/>
        <v>7.602339181286549</v>
      </c>
      <c r="W136" s="9">
        <v>42</v>
      </c>
      <c r="X136" s="26">
        <f t="shared" si="13"/>
        <v>4.912280701754386</v>
      </c>
      <c r="Y136" s="9">
        <v>24</v>
      </c>
      <c r="Z136" s="26">
        <f t="shared" si="14"/>
        <v>2.807017543859649</v>
      </c>
      <c r="AA136" s="15"/>
      <c r="AB136" s="12"/>
      <c r="AC136" s="12"/>
      <c r="AD136" s="12"/>
      <c r="AE136" s="12"/>
      <c r="AF136" s="12"/>
      <c r="AG136" s="12"/>
      <c r="AH136" s="12"/>
    </row>
    <row r="137" spans="1:34" ht="12.75">
      <c r="A137" s="9">
        <v>132</v>
      </c>
      <c r="B137" s="10" t="s">
        <v>93</v>
      </c>
      <c r="C137" s="9">
        <v>308</v>
      </c>
      <c r="D137" s="9">
        <v>125</v>
      </c>
      <c r="E137" s="9">
        <v>131</v>
      </c>
      <c r="F137" s="9">
        <v>2</v>
      </c>
      <c r="G137" s="9">
        <v>9</v>
      </c>
      <c r="H137" s="9">
        <v>0</v>
      </c>
      <c r="I137" s="9">
        <v>0</v>
      </c>
      <c r="J137" s="9">
        <v>1</v>
      </c>
      <c r="K137" s="9">
        <v>4</v>
      </c>
      <c r="L137" s="9">
        <v>267</v>
      </c>
      <c r="M137" s="9">
        <v>272</v>
      </c>
      <c r="N137" s="27">
        <f t="shared" si="15"/>
        <v>88.31168831168831</v>
      </c>
      <c r="O137" s="9">
        <v>63</v>
      </c>
      <c r="P137" s="27">
        <f t="shared" si="9"/>
        <v>23.161764705882355</v>
      </c>
      <c r="Q137" s="9">
        <v>119</v>
      </c>
      <c r="R137" s="27">
        <f t="shared" si="10"/>
        <v>43.75</v>
      </c>
      <c r="S137" s="9">
        <v>22</v>
      </c>
      <c r="T137" s="27">
        <f t="shared" si="11"/>
        <v>8.088235294117647</v>
      </c>
      <c r="U137" s="9">
        <v>44</v>
      </c>
      <c r="V137" s="27">
        <f t="shared" si="12"/>
        <v>16.176470588235293</v>
      </c>
      <c r="W137" s="9">
        <v>16</v>
      </c>
      <c r="X137" s="26">
        <f t="shared" si="13"/>
        <v>5.88235294117647</v>
      </c>
      <c r="Y137" s="9">
        <v>8</v>
      </c>
      <c r="Z137" s="26">
        <f t="shared" si="14"/>
        <v>2.941176470588235</v>
      </c>
      <c r="AA137" s="15"/>
      <c r="AB137" s="12"/>
      <c r="AC137" s="12"/>
      <c r="AD137" s="12"/>
      <c r="AE137" s="12"/>
      <c r="AF137" s="12"/>
      <c r="AG137" s="12"/>
      <c r="AH137" s="12"/>
    </row>
    <row r="138" spans="1:34" ht="12.75">
      <c r="A138" s="9">
        <v>96</v>
      </c>
      <c r="B138" s="10" t="s">
        <v>71</v>
      </c>
      <c r="C138" s="9">
        <v>456</v>
      </c>
      <c r="D138" s="9">
        <v>261</v>
      </c>
      <c r="E138" s="9">
        <v>177</v>
      </c>
      <c r="F138" s="9">
        <v>10</v>
      </c>
      <c r="G138" s="9">
        <v>13</v>
      </c>
      <c r="H138" s="9">
        <v>0</v>
      </c>
      <c r="I138" s="9">
        <v>4</v>
      </c>
      <c r="J138" s="9">
        <v>2</v>
      </c>
      <c r="K138" s="9">
        <v>4</v>
      </c>
      <c r="L138" s="9">
        <v>461</v>
      </c>
      <c r="M138" s="9">
        <v>471</v>
      </c>
      <c r="N138" s="27">
        <f>M138/C138*100</f>
        <v>103.28947368421053</v>
      </c>
      <c r="O138" s="9">
        <v>206</v>
      </c>
      <c r="P138" s="27">
        <f t="shared" si="9"/>
        <v>43.73673036093418</v>
      </c>
      <c r="Q138" s="9">
        <v>137</v>
      </c>
      <c r="R138" s="27">
        <f t="shared" si="10"/>
        <v>29.087048832271762</v>
      </c>
      <c r="S138" s="9">
        <v>19</v>
      </c>
      <c r="T138" s="27">
        <f t="shared" si="11"/>
        <v>4.033970276008493</v>
      </c>
      <c r="U138" s="9">
        <v>56</v>
      </c>
      <c r="V138" s="27">
        <f t="shared" si="12"/>
        <v>11.8895966029724</v>
      </c>
      <c r="W138" s="9">
        <v>13</v>
      </c>
      <c r="X138" s="26">
        <f t="shared" si="13"/>
        <v>2.7600849256900215</v>
      </c>
      <c r="Y138" s="9">
        <v>40</v>
      </c>
      <c r="Z138" s="26">
        <f t="shared" si="14"/>
        <v>8.492569002123142</v>
      </c>
      <c r="AA138" s="15"/>
      <c r="AB138" s="12"/>
      <c r="AC138" s="12"/>
      <c r="AD138" s="12"/>
      <c r="AE138" s="12"/>
      <c r="AF138" s="12"/>
      <c r="AG138" s="12"/>
      <c r="AH138" s="12"/>
    </row>
    <row r="139" spans="1:34" ht="12.75">
      <c r="A139" s="9">
        <v>97</v>
      </c>
      <c r="B139" s="10" t="s">
        <v>45</v>
      </c>
      <c r="C139" s="9">
        <v>318</v>
      </c>
      <c r="D139" s="9">
        <v>168</v>
      </c>
      <c r="E139" s="9">
        <v>128</v>
      </c>
      <c r="F139" s="9">
        <v>9</v>
      </c>
      <c r="G139" s="9">
        <v>11</v>
      </c>
      <c r="H139" s="9">
        <v>0</v>
      </c>
      <c r="I139" s="9">
        <v>0</v>
      </c>
      <c r="J139" s="9">
        <v>4</v>
      </c>
      <c r="K139" s="9">
        <v>4</v>
      </c>
      <c r="L139" s="9">
        <v>316</v>
      </c>
      <c r="M139" s="9">
        <v>324</v>
      </c>
      <c r="N139" s="27">
        <f>M139/C139*100</f>
        <v>101.88679245283019</v>
      </c>
      <c r="O139" s="9">
        <v>205</v>
      </c>
      <c r="P139" s="27">
        <f>O139/M139*100</f>
        <v>63.27160493827161</v>
      </c>
      <c r="Q139" s="9">
        <v>69</v>
      </c>
      <c r="R139" s="27">
        <f>Q139/M139*100</f>
        <v>21.296296296296298</v>
      </c>
      <c r="S139" s="9">
        <v>10</v>
      </c>
      <c r="T139" s="27">
        <f>S139/M139*100</f>
        <v>3.0864197530864197</v>
      </c>
      <c r="U139" s="9">
        <v>27</v>
      </c>
      <c r="V139" s="27">
        <f>U139/M139*100</f>
        <v>8.333333333333332</v>
      </c>
      <c r="W139" s="9">
        <v>6</v>
      </c>
      <c r="X139" s="26">
        <f>W139/M139*100</f>
        <v>1.8518518518518516</v>
      </c>
      <c r="Y139" s="9">
        <v>7</v>
      </c>
      <c r="Z139" s="26">
        <f>Y139/M139*100</f>
        <v>2.1604938271604937</v>
      </c>
      <c r="AA139" s="15"/>
      <c r="AB139" s="12"/>
      <c r="AC139" s="12"/>
      <c r="AD139" s="12"/>
      <c r="AE139" s="12"/>
      <c r="AF139" s="12"/>
      <c r="AG139" s="12"/>
      <c r="AH139" s="12"/>
    </row>
    <row r="140" spans="1:34" ht="12.75">
      <c r="A140" s="9">
        <v>98</v>
      </c>
      <c r="B140" s="10" t="s">
        <v>44</v>
      </c>
      <c r="C140" s="9">
        <v>1067</v>
      </c>
      <c r="D140" s="9">
        <v>337</v>
      </c>
      <c r="E140" s="9">
        <v>676</v>
      </c>
      <c r="F140" s="9">
        <v>16</v>
      </c>
      <c r="G140" s="9">
        <v>25</v>
      </c>
      <c r="H140" s="9">
        <v>0</v>
      </c>
      <c r="I140" s="9">
        <v>0</v>
      </c>
      <c r="J140" s="9">
        <v>2</v>
      </c>
      <c r="K140" s="9">
        <v>2</v>
      </c>
      <c r="L140" s="9">
        <v>1054</v>
      </c>
      <c r="M140" s="9">
        <v>1058</v>
      </c>
      <c r="N140" s="27">
        <f>M140/C140*100</f>
        <v>99.15651358950328</v>
      </c>
      <c r="O140" s="9">
        <v>320</v>
      </c>
      <c r="P140" s="27">
        <f>O140/M140*100</f>
        <v>30.245746691871457</v>
      </c>
      <c r="Q140" s="9">
        <v>603</v>
      </c>
      <c r="R140" s="27">
        <f>Q140/M140*100</f>
        <v>56.99432892249527</v>
      </c>
      <c r="S140" s="9">
        <v>24</v>
      </c>
      <c r="T140" s="27">
        <f>S140/M140*100</f>
        <v>2.2684310018903595</v>
      </c>
      <c r="U140" s="9">
        <v>57</v>
      </c>
      <c r="V140" s="27">
        <f>U140/M140*100</f>
        <v>5.387523629489603</v>
      </c>
      <c r="W140" s="9">
        <v>40</v>
      </c>
      <c r="X140" s="26">
        <f>W140/M140*100</f>
        <v>3.780718336483932</v>
      </c>
      <c r="Y140" s="9">
        <v>14</v>
      </c>
      <c r="Z140" s="26">
        <f>Y140/M140*100</f>
        <v>1.3232514177693762</v>
      </c>
      <c r="AA140" s="15"/>
      <c r="AB140" s="12"/>
      <c r="AC140" s="12"/>
      <c r="AD140" s="12"/>
      <c r="AE140" s="12"/>
      <c r="AF140" s="12"/>
      <c r="AG140" s="12"/>
      <c r="AH140" s="12"/>
    </row>
    <row r="141" spans="1:34" ht="12.75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26"/>
      <c r="M141" s="9"/>
      <c r="N141" s="27"/>
      <c r="O141" s="9"/>
      <c r="P141" s="27"/>
      <c r="Q141" s="9"/>
      <c r="R141" s="27"/>
      <c r="S141" s="9"/>
      <c r="T141" s="27"/>
      <c r="U141" s="9"/>
      <c r="V141" s="27"/>
      <c r="W141" s="9"/>
      <c r="X141" s="26"/>
      <c r="Y141" s="9"/>
      <c r="Z141" s="26"/>
      <c r="AA141" s="15"/>
      <c r="AB141" s="12"/>
      <c r="AC141" s="12"/>
      <c r="AD141" s="12"/>
      <c r="AE141" s="12"/>
      <c r="AF141" s="12"/>
      <c r="AG141" s="12"/>
      <c r="AH141" s="12"/>
    </row>
    <row r="142" spans="1:53" ht="13.5">
      <c r="A142" s="31"/>
      <c r="B142" s="32" t="s">
        <v>144</v>
      </c>
      <c r="C142" s="33">
        <f aca="true" t="shared" si="16" ref="C142:K142">SUM(C9:C140)</f>
        <v>100589</v>
      </c>
      <c r="D142" s="33">
        <f t="shared" si="16"/>
        <v>35946</v>
      </c>
      <c r="E142" s="33">
        <f t="shared" si="16"/>
        <v>47329</v>
      </c>
      <c r="F142" s="33">
        <f t="shared" si="16"/>
        <v>1814</v>
      </c>
      <c r="G142" s="33">
        <f t="shared" si="16"/>
        <v>2307</v>
      </c>
      <c r="H142" s="33">
        <f t="shared" si="16"/>
        <v>3</v>
      </c>
      <c r="I142" s="33">
        <f t="shared" si="16"/>
        <v>300</v>
      </c>
      <c r="J142" s="33">
        <f t="shared" si="16"/>
        <v>871</v>
      </c>
      <c r="K142" s="33">
        <f t="shared" si="16"/>
        <v>1821</v>
      </c>
      <c r="L142" s="34" t="e">
        <f>(#REF!/C142)*100</f>
        <v>#REF!</v>
      </c>
      <c r="M142" s="33">
        <f>SUM(M9:M140)</f>
        <v>90391</v>
      </c>
      <c r="N142" s="34">
        <f>(M142/C142)*100</f>
        <v>89.86171450158567</v>
      </c>
      <c r="O142" s="33">
        <f>SUM(O9:O140)</f>
        <v>27969</v>
      </c>
      <c r="P142" s="35">
        <f>(O142/M142)*100</f>
        <v>30.942239824761312</v>
      </c>
      <c r="Q142" s="33">
        <f>SUM(Q9:Q140)</f>
        <v>42204</v>
      </c>
      <c r="R142" s="35">
        <f>(Q142/M142)*100</f>
        <v>46.69048909736589</v>
      </c>
      <c r="S142" s="33">
        <f>SUM(S9:S140)</f>
        <v>3514</v>
      </c>
      <c r="T142" s="34">
        <f>(S142/M142)*100</f>
        <v>3.8875551769534575</v>
      </c>
      <c r="U142" s="33">
        <f>SUM(U9:U140)</f>
        <v>9600</v>
      </c>
      <c r="V142" s="34">
        <f>(U142/M142)*100</f>
        <v>10.6205263798387</v>
      </c>
      <c r="W142" s="33">
        <f>SUM(W9:W140)</f>
        <v>3699</v>
      </c>
      <c r="X142" s="34">
        <f>(W142/M142)*100</f>
        <v>4.092221570731599</v>
      </c>
      <c r="Y142" s="33">
        <f>SUM(Y9:Y140)</f>
        <v>3405</v>
      </c>
      <c r="Z142" s="35">
        <f>(Y142/M142)*100</f>
        <v>3.766967950349039</v>
      </c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</row>
    <row r="143" spans="1:53" ht="13.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3"/>
      <c r="N143" s="34"/>
      <c r="O143" s="33"/>
      <c r="P143" s="35"/>
      <c r="Q143" s="33"/>
      <c r="R143" s="35"/>
      <c r="S143" s="33"/>
      <c r="T143" s="34"/>
      <c r="U143" s="33"/>
      <c r="V143" s="34"/>
      <c r="W143" s="33"/>
      <c r="X143" s="34"/>
      <c r="Y143" s="33"/>
      <c r="Z143" s="35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</row>
    <row r="144" spans="1:26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56" ht="13.5">
      <c r="A145" s="55" t="s">
        <v>148</v>
      </c>
      <c r="B145" s="56"/>
      <c r="C145" s="57"/>
      <c r="D145" s="57"/>
      <c r="E145" s="57"/>
      <c r="F145" s="57"/>
      <c r="G145" s="57"/>
      <c r="H145" s="57"/>
      <c r="I145" s="58"/>
      <c r="J145" s="59"/>
      <c r="K145" s="46"/>
      <c r="L145" s="39"/>
      <c r="M145" s="39"/>
      <c r="N145" s="39"/>
      <c r="O145" s="39"/>
      <c r="P145" s="39"/>
      <c r="Q145" s="39"/>
      <c r="R145" s="40"/>
      <c r="S145" s="41"/>
      <c r="T145" s="41"/>
      <c r="U145" s="11"/>
      <c r="V145" s="10"/>
      <c r="W145" s="10"/>
      <c r="X145" s="10"/>
      <c r="Y145" s="10"/>
      <c r="Z145" s="10"/>
      <c r="AA145" s="45"/>
      <c r="AB145" s="45"/>
      <c r="AC145" s="45"/>
      <c r="AD145" s="45"/>
      <c r="AE145" s="45"/>
      <c r="AF145" s="45"/>
      <c r="AG145" s="45"/>
      <c r="AH145" s="45"/>
      <c r="AI145" s="4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1:56" ht="13.5">
      <c r="A146" s="54" t="s">
        <v>167</v>
      </c>
      <c r="B146" s="51"/>
      <c r="C146" s="52"/>
      <c r="D146" s="52"/>
      <c r="E146" s="52"/>
      <c r="F146" s="52"/>
      <c r="G146" s="52"/>
      <c r="H146" s="52"/>
      <c r="I146" s="53"/>
      <c r="J146" s="60"/>
      <c r="K146" s="46"/>
      <c r="L146" s="39"/>
      <c r="M146" s="39"/>
      <c r="N146" s="39"/>
      <c r="O146" s="39"/>
      <c r="P146" s="39"/>
      <c r="Q146" s="39"/>
      <c r="R146" s="40"/>
      <c r="S146" s="41"/>
      <c r="T146" s="41"/>
      <c r="U146" s="11"/>
      <c r="V146" s="10"/>
      <c r="W146" s="10"/>
      <c r="X146" s="10"/>
      <c r="Y146" s="10"/>
      <c r="Z146" s="10"/>
      <c r="AA146" s="45"/>
      <c r="AB146" s="45"/>
      <c r="AC146" s="45"/>
      <c r="AD146" s="45"/>
      <c r="AE146" s="45"/>
      <c r="AF146" s="45"/>
      <c r="AG146" s="45"/>
      <c r="AH146" s="45"/>
      <c r="AI146" s="4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1:56" ht="13.5">
      <c r="A147" s="54" t="s">
        <v>149</v>
      </c>
      <c r="B147" s="51"/>
      <c r="C147" s="52"/>
      <c r="D147" s="52"/>
      <c r="E147" s="52"/>
      <c r="F147" s="52"/>
      <c r="G147" s="52"/>
      <c r="H147" s="52"/>
      <c r="I147" s="53"/>
      <c r="J147" s="60"/>
      <c r="K147" s="46"/>
      <c r="L147" s="39"/>
      <c r="M147" s="39"/>
      <c r="N147" s="39"/>
      <c r="O147" s="39"/>
      <c r="P147" s="39"/>
      <c r="Q147" s="39"/>
      <c r="R147" s="40"/>
      <c r="S147" s="41"/>
      <c r="T147" s="41"/>
      <c r="U147" s="11"/>
      <c r="V147" s="10"/>
      <c r="W147" s="10"/>
      <c r="X147" s="10"/>
      <c r="Y147" s="10"/>
      <c r="Z147" s="10"/>
      <c r="AA147" s="45"/>
      <c r="AB147" s="45"/>
      <c r="AC147" s="45"/>
      <c r="AD147" s="45"/>
      <c r="AE147" s="45"/>
      <c r="AF147" s="45"/>
      <c r="AG147" s="45"/>
      <c r="AH147" s="45"/>
      <c r="AI147" s="4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1:56" ht="13.5">
      <c r="A148" s="54" t="s">
        <v>150</v>
      </c>
      <c r="B148" s="51"/>
      <c r="C148" s="52"/>
      <c r="D148" s="52"/>
      <c r="E148" s="52"/>
      <c r="F148" s="52"/>
      <c r="G148" s="52"/>
      <c r="H148" s="52"/>
      <c r="I148" s="53"/>
      <c r="J148" s="60"/>
      <c r="K148" s="46"/>
      <c r="L148" s="39"/>
      <c r="M148" s="39"/>
      <c r="N148" s="39"/>
      <c r="O148" s="39"/>
      <c r="P148" s="39"/>
      <c r="Q148" s="39"/>
      <c r="R148" s="40"/>
      <c r="S148" s="41"/>
      <c r="T148" s="41"/>
      <c r="U148" s="11"/>
      <c r="V148" s="10"/>
      <c r="W148" s="10"/>
      <c r="X148" s="10"/>
      <c r="Y148" s="10"/>
      <c r="Z148" s="10"/>
      <c r="AA148" s="45"/>
      <c r="AB148" s="45"/>
      <c r="AC148" s="45"/>
      <c r="AD148" s="45"/>
      <c r="AE148" s="45"/>
      <c r="AF148" s="45"/>
      <c r="AG148" s="45"/>
      <c r="AH148" s="45"/>
      <c r="AI148" s="4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1:56" ht="13.5">
      <c r="A149" s="54" t="s">
        <v>151</v>
      </c>
      <c r="B149" s="51"/>
      <c r="C149" s="52"/>
      <c r="D149" s="52"/>
      <c r="E149" s="52"/>
      <c r="F149" s="52"/>
      <c r="G149" s="52"/>
      <c r="H149" s="52"/>
      <c r="I149" s="53"/>
      <c r="J149" s="60"/>
      <c r="K149" s="46"/>
      <c r="L149" s="39"/>
      <c r="M149" s="39"/>
      <c r="N149" s="39"/>
      <c r="O149" s="39"/>
      <c r="P149" s="39"/>
      <c r="Q149" s="39"/>
      <c r="R149" s="40"/>
      <c r="S149" s="41"/>
      <c r="T149" s="41"/>
      <c r="U149" s="11"/>
      <c r="V149" s="10"/>
      <c r="W149" s="10"/>
      <c r="X149" s="10"/>
      <c r="Y149" s="10"/>
      <c r="Z149" s="10"/>
      <c r="AA149" s="45"/>
      <c r="AB149" s="45"/>
      <c r="AC149" s="45"/>
      <c r="AD149" s="45"/>
      <c r="AE149" s="45"/>
      <c r="AF149" s="45"/>
      <c r="AG149" s="45"/>
      <c r="AH149" s="45"/>
      <c r="AI149" s="4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1:56" ht="13.5">
      <c r="A150" s="54" t="s">
        <v>152</v>
      </c>
      <c r="B150" s="51"/>
      <c r="C150" s="52"/>
      <c r="D150" s="52"/>
      <c r="E150" s="52"/>
      <c r="F150" s="52"/>
      <c r="G150" s="52"/>
      <c r="H150" s="52"/>
      <c r="I150" s="53"/>
      <c r="J150" s="60"/>
      <c r="K150" s="46"/>
      <c r="L150" s="39"/>
      <c r="M150" s="39"/>
      <c r="N150" s="39"/>
      <c r="O150" s="39"/>
      <c r="P150" s="39"/>
      <c r="Q150" s="39"/>
      <c r="R150" s="40"/>
      <c r="S150" s="41"/>
      <c r="T150" s="41"/>
      <c r="U150" s="11"/>
      <c r="V150" s="10"/>
      <c r="W150" s="10"/>
      <c r="X150" s="10"/>
      <c r="Y150" s="10"/>
      <c r="Z150" s="10"/>
      <c r="AA150" s="45"/>
      <c r="AB150" s="45"/>
      <c r="AC150" s="45"/>
      <c r="AD150" s="45"/>
      <c r="AE150" s="45"/>
      <c r="AF150" s="45"/>
      <c r="AG150" s="45"/>
      <c r="AH150" s="45"/>
      <c r="AI150" s="4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1:56" ht="13.5">
      <c r="A151" s="54" t="s">
        <v>153</v>
      </c>
      <c r="B151" s="51"/>
      <c r="C151" s="52"/>
      <c r="D151" s="52"/>
      <c r="E151" s="52"/>
      <c r="F151" s="52"/>
      <c r="G151" s="52"/>
      <c r="H151" s="52"/>
      <c r="I151" s="53"/>
      <c r="J151" s="60"/>
      <c r="K151" s="46"/>
      <c r="L151" s="39"/>
      <c r="M151" s="39"/>
      <c r="N151" s="39"/>
      <c r="O151" s="39"/>
      <c r="P151" s="39"/>
      <c r="Q151" s="39"/>
      <c r="R151" s="40"/>
      <c r="S151" s="41"/>
      <c r="T151" s="41"/>
      <c r="U151" s="11"/>
      <c r="V151" s="10"/>
      <c r="W151" s="10"/>
      <c r="X151" s="10"/>
      <c r="Y151" s="10"/>
      <c r="Z151" s="10"/>
      <c r="AA151" s="45"/>
      <c r="AB151" s="45"/>
      <c r="AC151" s="45"/>
      <c r="AD151" s="45"/>
      <c r="AE151" s="45"/>
      <c r="AF151" s="45"/>
      <c r="AG151" s="45"/>
      <c r="AH151" s="45"/>
      <c r="AI151" s="4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56" ht="13.5">
      <c r="A152" s="54" t="s">
        <v>154</v>
      </c>
      <c r="B152" s="51"/>
      <c r="C152" s="52"/>
      <c r="D152" s="52"/>
      <c r="E152" s="52"/>
      <c r="F152" s="52"/>
      <c r="G152" s="52"/>
      <c r="H152" s="52"/>
      <c r="I152" s="53"/>
      <c r="J152" s="60"/>
      <c r="K152" s="46"/>
      <c r="L152" s="39"/>
      <c r="M152" s="39"/>
      <c r="N152" s="39"/>
      <c r="O152" s="39"/>
      <c r="P152" s="39"/>
      <c r="Q152" s="39"/>
      <c r="R152" s="40"/>
      <c r="S152" s="41"/>
      <c r="T152" s="41"/>
      <c r="U152" s="11"/>
      <c r="V152" s="10"/>
      <c r="W152" s="10"/>
      <c r="X152" s="10"/>
      <c r="Y152" s="10"/>
      <c r="Z152" s="10"/>
      <c r="AA152" s="45"/>
      <c r="AB152" s="45"/>
      <c r="AC152" s="45"/>
      <c r="AD152" s="45"/>
      <c r="AE152" s="45"/>
      <c r="AF152" s="45"/>
      <c r="AG152" s="45"/>
      <c r="AH152" s="45"/>
      <c r="AI152" s="4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1:56" ht="13.5">
      <c r="A153" s="61" t="s">
        <v>155</v>
      </c>
      <c r="B153" s="62"/>
      <c r="C153" s="63"/>
      <c r="D153" s="63"/>
      <c r="E153" s="63"/>
      <c r="F153" s="63"/>
      <c r="G153" s="63"/>
      <c r="H153" s="63"/>
      <c r="I153" s="64"/>
      <c r="J153" s="65"/>
      <c r="K153" s="46"/>
      <c r="L153" s="39"/>
      <c r="M153" s="39"/>
      <c r="N153" s="39"/>
      <c r="O153" s="39"/>
      <c r="P153" s="39"/>
      <c r="Q153" s="39"/>
      <c r="R153" s="40"/>
      <c r="S153" s="10"/>
      <c r="T153" s="41"/>
      <c r="U153" s="11"/>
      <c r="V153" s="10"/>
      <c r="W153" s="10"/>
      <c r="X153" s="10"/>
      <c r="Y153" s="10"/>
      <c r="Z153" s="10"/>
      <c r="AA153" s="45"/>
      <c r="AB153" s="45"/>
      <c r="AC153" s="45"/>
      <c r="AD153" s="45"/>
      <c r="AE153" s="45"/>
      <c r="AF153" s="45"/>
      <c r="AG153" s="45"/>
      <c r="AH153" s="45"/>
      <c r="AI153" s="4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1:39" ht="12.75">
      <c r="A154" s="48"/>
      <c r="B154" s="48"/>
      <c r="C154" s="49"/>
      <c r="D154" s="50"/>
      <c r="E154" s="50"/>
      <c r="F154" s="50"/>
      <c r="G154" s="50"/>
      <c r="H154" s="50"/>
      <c r="I154" s="50"/>
      <c r="J154" s="48"/>
      <c r="K154" s="42"/>
      <c r="L154" s="43"/>
      <c r="M154" s="44"/>
      <c r="N154" s="44"/>
      <c r="O154" s="44"/>
      <c r="P154" s="44"/>
      <c r="Q154" s="44"/>
      <c r="R154" s="44"/>
      <c r="S154" s="11"/>
      <c r="T154" s="11"/>
      <c r="U154" s="11"/>
      <c r="V154" s="10"/>
      <c r="W154" s="10"/>
      <c r="X154" s="10"/>
      <c r="Y154" s="10"/>
      <c r="Z154" s="10"/>
      <c r="AA154" s="45"/>
      <c r="AB154" s="45"/>
      <c r="AC154" s="45"/>
      <c r="AD154" s="45"/>
      <c r="AE154" s="45"/>
      <c r="AF154" s="45"/>
      <c r="AG154" s="45"/>
      <c r="AH154" s="45"/>
      <c r="AI154" s="45"/>
      <c r="AJ154" s="15"/>
      <c r="AK154" s="15"/>
      <c r="AL154" s="15"/>
      <c r="AM154" s="15"/>
    </row>
  </sheetData>
  <sheetProtection/>
  <mergeCells count="25">
    <mergeCell ref="W7:X7"/>
    <mergeCell ref="Y7:Z7"/>
    <mergeCell ref="M7:M8"/>
    <mergeCell ref="N7:N8"/>
    <mergeCell ref="O7:P7"/>
    <mergeCell ref="Q7:R7"/>
    <mergeCell ref="S7:T7"/>
    <mergeCell ref="U7:V7"/>
    <mergeCell ref="K7:K8"/>
    <mergeCell ref="L7:L8"/>
    <mergeCell ref="A7:B8"/>
    <mergeCell ref="C7:C8"/>
    <mergeCell ref="D7:D8"/>
    <mergeCell ref="E7:E8"/>
    <mergeCell ref="F7:F8"/>
    <mergeCell ref="O6:Z6"/>
    <mergeCell ref="G7:G8"/>
    <mergeCell ref="A3:N3"/>
    <mergeCell ref="A4:N4"/>
    <mergeCell ref="A6:B6"/>
    <mergeCell ref="D6:H6"/>
    <mergeCell ref="I6:K6"/>
    <mergeCell ref="H7:H8"/>
    <mergeCell ref="I7:I8"/>
    <mergeCell ref="J7:J8"/>
  </mergeCells>
  <printOptions/>
  <pageMargins left="0.75" right="0.75" top="1" bottom="1" header="0.5" footer="0.5"/>
  <pageSetup fitToHeight="4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Ngo, Giang (DOE)</dc:creator>
  <cp:keywords/>
  <dc:description/>
  <cp:lastModifiedBy>Ngo, Giang (DOE)</cp:lastModifiedBy>
  <cp:lastPrinted>2013-01-29T16:11:27Z</cp:lastPrinted>
  <dcterms:created xsi:type="dcterms:W3CDTF">2012-01-31T20:59:32Z</dcterms:created>
  <dcterms:modified xsi:type="dcterms:W3CDTF">2016-02-01T19:06:10Z</dcterms:modified>
  <cp:category/>
  <cp:version/>
  <cp:contentType/>
  <cp:contentStatus/>
</cp:coreProperties>
</file>