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5" yWindow="240" windowWidth="11130" windowHeight="6285" activeTab="0"/>
  </bookViews>
  <sheets>
    <sheet name="14A" sheetId="1" r:id="rId1"/>
    <sheet name="14B" sheetId="2" r:id="rId2"/>
    <sheet name="14C" sheetId="3" r:id="rId3"/>
    <sheet name="14D" sheetId="4" r:id="rId4"/>
  </sheets>
  <definedNames>
    <definedName name="_xlnm.Print_Area" localSheetId="3">'14D'!$A$1:$H$153</definedName>
    <definedName name="_xlnm.Print_Titles" localSheetId="0">'14A'!$A:$B,'14A'!$1:$4</definedName>
    <definedName name="_xlnm.Print_Titles" localSheetId="1">'14B'!$A:$B,'14B'!$1:$4</definedName>
    <definedName name="_xlnm.Print_Titles" localSheetId="2">'14C'!$A:$B,'14C'!$1:$4</definedName>
    <definedName name="_xlnm.Print_Titles" localSheetId="3">'14D'!$A:$B,'14D'!$1:$4</definedName>
  </definedNames>
  <calcPr fullCalcOnLoad="1"/>
</workbook>
</file>

<file path=xl/sharedStrings.xml><?xml version="1.0" encoding="utf-8"?>
<sst xmlns="http://schemas.openxmlformats.org/spreadsheetml/2006/main" count="627" uniqueCount="195">
  <si>
    <t>Basic Aid</t>
  </si>
  <si>
    <t>Textbooks</t>
  </si>
  <si>
    <t>Total</t>
  </si>
  <si>
    <t>COUNTIES</t>
  </si>
  <si>
    <t>CITIES</t>
  </si>
  <si>
    <t>TOWNS</t>
  </si>
  <si>
    <t xml:space="preserve">Accomack  </t>
  </si>
  <si>
    <t xml:space="preserve">Albemarle  </t>
  </si>
  <si>
    <t xml:space="preserve">Amelia  </t>
  </si>
  <si>
    <t xml:space="preserve">Amherst  </t>
  </si>
  <si>
    <t xml:space="preserve">Appomattox  </t>
  </si>
  <si>
    <t xml:space="preserve">Arlington  </t>
  </si>
  <si>
    <t xml:space="preserve">Augusta  </t>
  </si>
  <si>
    <t xml:space="preserve">Bath  </t>
  </si>
  <si>
    <t xml:space="preserve">Bland  </t>
  </si>
  <si>
    <t xml:space="preserve">Botetourt  </t>
  </si>
  <si>
    <t xml:space="preserve">Brunswick  </t>
  </si>
  <si>
    <t xml:space="preserve">Buchanan  </t>
  </si>
  <si>
    <t xml:space="preserve">Buckingham  </t>
  </si>
  <si>
    <t xml:space="preserve">Campbell  </t>
  </si>
  <si>
    <t xml:space="preserve">Caroline  </t>
  </si>
  <si>
    <t xml:space="preserve">Carroll  </t>
  </si>
  <si>
    <t>Charles City</t>
  </si>
  <si>
    <t xml:space="preserve">Charlotte  </t>
  </si>
  <si>
    <t>Chesterfield</t>
  </si>
  <si>
    <t xml:space="preserve">Clarke  </t>
  </si>
  <si>
    <t xml:space="preserve">Craig  </t>
  </si>
  <si>
    <t xml:space="preserve">Culpeper  </t>
  </si>
  <si>
    <t xml:space="preserve">Cumberland  </t>
  </si>
  <si>
    <t xml:space="preserve">Dickenson  </t>
  </si>
  <si>
    <t xml:space="preserve">Dinwiddie  </t>
  </si>
  <si>
    <t xml:space="preserve">Essex  </t>
  </si>
  <si>
    <t xml:space="preserve">Fairfax </t>
  </si>
  <si>
    <t xml:space="preserve">Fauquier  </t>
  </si>
  <si>
    <t xml:space="preserve">Floyd  </t>
  </si>
  <si>
    <t xml:space="preserve">Fluvanna  </t>
  </si>
  <si>
    <t xml:space="preserve">Franklin  </t>
  </si>
  <si>
    <t xml:space="preserve">Frederick  </t>
  </si>
  <si>
    <t xml:space="preserve">Giles  </t>
  </si>
  <si>
    <t xml:space="preserve">Gloucester  </t>
  </si>
  <si>
    <t xml:space="preserve">Goochland  </t>
  </si>
  <si>
    <t xml:space="preserve">Grayson  </t>
  </si>
  <si>
    <t xml:space="preserve">Greene  </t>
  </si>
  <si>
    <t xml:space="preserve">Halifax  </t>
  </si>
  <si>
    <t xml:space="preserve">Hanover  </t>
  </si>
  <si>
    <t xml:space="preserve">Henrico  </t>
  </si>
  <si>
    <t xml:space="preserve">Henry  </t>
  </si>
  <si>
    <t xml:space="preserve">Highland  </t>
  </si>
  <si>
    <t xml:space="preserve">Isle Of Wight  </t>
  </si>
  <si>
    <t>King George</t>
  </si>
  <si>
    <t xml:space="preserve">King &amp; Queen  </t>
  </si>
  <si>
    <t xml:space="preserve">King William  </t>
  </si>
  <si>
    <t xml:space="preserve">Lancaster  </t>
  </si>
  <si>
    <t xml:space="preserve">Lee  </t>
  </si>
  <si>
    <t xml:space="preserve">Loudoun  </t>
  </si>
  <si>
    <t xml:space="preserve">Louisa  </t>
  </si>
  <si>
    <t xml:space="preserve">Lunenburg  </t>
  </si>
  <si>
    <t xml:space="preserve">Madison  </t>
  </si>
  <si>
    <t xml:space="preserve">Mathews  </t>
  </si>
  <si>
    <t xml:space="preserve">Mecklenburg  </t>
  </si>
  <si>
    <t xml:space="preserve">Middlesex  </t>
  </si>
  <si>
    <t xml:space="preserve">Montgomery  </t>
  </si>
  <si>
    <t xml:space="preserve">Nelson  </t>
  </si>
  <si>
    <t xml:space="preserve">New Kent  </t>
  </si>
  <si>
    <t xml:space="preserve">Northampton  </t>
  </si>
  <si>
    <t xml:space="preserve">Northumberland  </t>
  </si>
  <si>
    <t xml:space="preserve">Nottoway  </t>
  </si>
  <si>
    <t xml:space="preserve">Orange  </t>
  </si>
  <si>
    <t xml:space="preserve">Page  </t>
  </si>
  <si>
    <t xml:space="preserve">Patrick  </t>
  </si>
  <si>
    <t xml:space="preserve">Pittsylvania  </t>
  </si>
  <si>
    <t xml:space="preserve">Powhatan  </t>
  </si>
  <si>
    <t xml:space="preserve">Prince Edward  </t>
  </si>
  <si>
    <t xml:space="preserve">Prince George  </t>
  </si>
  <si>
    <t xml:space="preserve">Prince William   </t>
  </si>
  <si>
    <t xml:space="preserve">Pulaski  </t>
  </si>
  <si>
    <t xml:space="preserve">Rappahannock  </t>
  </si>
  <si>
    <t xml:space="preserve">Richmond  </t>
  </si>
  <si>
    <t xml:space="preserve">Roanoke  </t>
  </si>
  <si>
    <t xml:space="preserve">Rockbridge  </t>
  </si>
  <si>
    <t xml:space="preserve">Rockingham  </t>
  </si>
  <si>
    <t xml:space="preserve">Russell  </t>
  </si>
  <si>
    <t xml:space="preserve">Scott  </t>
  </si>
  <si>
    <t xml:space="preserve">Shenandoah  </t>
  </si>
  <si>
    <t xml:space="preserve">Smyth  </t>
  </si>
  <si>
    <t xml:space="preserve">Southampton  </t>
  </si>
  <si>
    <t xml:space="preserve">Spotsylvania  </t>
  </si>
  <si>
    <t xml:space="preserve">Stafford  </t>
  </si>
  <si>
    <t xml:space="preserve">Surry  </t>
  </si>
  <si>
    <t xml:space="preserve">Sussex  </t>
  </si>
  <si>
    <t xml:space="preserve">Tazewell  </t>
  </si>
  <si>
    <t xml:space="preserve">Warren  </t>
  </si>
  <si>
    <t xml:space="preserve">Washington   </t>
  </si>
  <si>
    <t xml:space="preserve">Westmoreland  </t>
  </si>
  <si>
    <t xml:space="preserve">Wise  </t>
  </si>
  <si>
    <t xml:space="preserve">Wythe  </t>
  </si>
  <si>
    <t xml:space="preserve">York   </t>
  </si>
  <si>
    <t xml:space="preserve">Alexandria  </t>
  </si>
  <si>
    <t xml:space="preserve">Bristol  </t>
  </si>
  <si>
    <t xml:space="preserve">Buena Vista  </t>
  </si>
  <si>
    <t>Charlottesville</t>
  </si>
  <si>
    <t>Colonial Heights</t>
  </si>
  <si>
    <t xml:space="preserve">Covington  </t>
  </si>
  <si>
    <t xml:space="preserve">Danville  </t>
  </si>
  <si>
    <t xml:space="preserve">Falls Church  </t>
  </si>
  <si>
    <t xml:space="preserve">Galax  </t>
  </si>
  <si>
    <t xml:space="preserve">Hampton  </t>
  </si>
  <si>
    <t xml:space="preserve">Harrisonburg  </t>
  </si>
  <si>
    <t xml:space="preserve">Hopewell  </t>
  </si>
  <si>
    <t xml:space="preserve">Lynchburg  </t>
  </si>
  <si>
    <t xml:space="preserve">Martinsville  </t>
  </si>
  <si>
    <t xml:space="preserve">Newport News  </t>
  </si>
  <si>
    <t xml:space="preserve">Norfolk  </t>
  </si>
  <si>
    <t xml:space="preserve">Norton  </t>
  </si>
  <si>
    <t xml:space="preserve">Petersburg  </t>
  </si>
  <si>
    <t xml:space="preserve">Portsmouth  </t>
  </si>
  <si>
    <t xml:space="preserve">Radford  </t>
  </si>
  <si>
    <t>Richmond City</t>
  </si>
  <si>
    <t>Roanoke City</t>
  </si>
  <si>
    <t xml:space="preserve">Staunton  </t>
  </si>
  <si>
    <t xml:space="preserve">Suffolk  </t>
  </si>
  <si>
    <t xml:space="preserve">Waynesboro  </t>
  </si>
  <si>
    <t xml:space="preserve">Winchester  </t>
  </si>
  <si>
    <t>Fairfax City</t>
  </si>
  <si>
    <t xml:space="preserve">Chesapeake  </t>
  </si>
  <si>
    <t xml:space="preserve">Lexington  </t>
  </si>
  <si>
    <t xml:space="preserve">Salem  </t>
  </si>
  <si>
    <t xml:space="preserve">Poquoson  </t>
  </si>
  <si>
    <t xml:space="preserve">Manassas  </t>
  </si>
  <si>
    <t xml:space="preserve">Manassas Park  </t>
  </si>
  <si>
    <t>Colonial Beach</t>
  </si>
  <si>
    <t>West Point</t>
  </si>
  <si>
    <t>Code</t>
  </si>
  <si>
    <t>Lottery</t>
  </si>
  <si>
    <t>At Risk</t>
  </si>
  <si>
    <t xml:space="preserve">Fredericksburg  </t>
  </si>
  <si>
    <t xml:space="preserve">Virginia Beach  </t>
  </si>
  <si>
    <t>James City</t>
  </si>
  <si>
    <t>Emporia</t>
  </si>
  <si>
    <t>Williamsburg</t>
  </si>
  <si>
    <t>Bedford City</t>
  </si>
  <si>
    <t>Greensville</t>
  </si>
  <si>
    <t>Bedford</t>
  </si>
  <si>
    <t>Alleghany</t>
  </si>
  <si>
    <t>Compensation Supplement</t>
  </si>
  <si>
    <t>English as a Second Language</t>
  </si>
  <si>
    <t>Enrollment Loss</t>
  </si>
  <si>
    <t>Remedial Summer School</t>
  </si>
  <si>
    <t>Early Reading Intervention</t>
  </si>
  <si>
    <t>SOL Algebra Readiness</t>
  </si>
  <si>
    <t>Special  Education Homebound</t>
  </si>
  <si>
    <t>Adult Education</t>
  </si>
  <si>
    <t>Electronic Classroom</t>
  </si>
  <si>
    <t>School Nutrition</t>
  </si>
  <si>
    <t>Adult Literacy</t>
  </si>
  <si>
    <r>
      <t xml:space="preserve">Other State Funds </t>
    </r>
    <r>
      <rPr>
        <vertAlign val="superscript"/>
        <sz val="10"/>
        <rFont val="Arial Narrow"/>
        <family val="2"/>
      </rPr>
      <t>1</t>
    </r>
  </si>
  <si>
    <t>Total from Table 14A SOQ Funds</t>
  </si>
  <si>
    <t>Total from Table 14B Incentive Accounts</t>
  </si>
  <si>
    <t>Total from Table 14C Categorical Funds</t>
  </si>
  <si>
    <t>Grand Total
State Funds</t>
  </si>
  <si>
    <t>STATE TOTAL</t>
  </si>
  <si>
    <r>
      <t xml:space="preserve">Sales Tax </t>
    </r>
    <r>
      <rPr>
        <vertAlign val="superscript"/>
        <sz val="10"/>
        <rFont val="Arial Narrow"/>
        <family val="2"/>
      </rPr>
      <t>1</t>
    </r>
  </si>
  <si>
    <r>
      <t xml:space="preserve">Fringe Benefits </t>
    </r>
    <r>
      <rPr>
        <vertAlign val="superscript"/>
        <sz val="10"/>
        <rFont val="Arial Narrow"/>
        <family val="2"/>
      </rPr>
      <t>2</t>
    </r>
  </si>
  <si>
    <t>Table 14A of the Superintendent's Annual Report for Virginia</t>
  </si>
  <si>
    <t>Fiscal Year 2005</t>
  </si>
  <si>
    <t>Career and Technical Education</t>
  </si>
  <si>
    <t>Gifted Education</t>
  </si>
  <si>
    <t>Special Education</t>
  </si>
  <si>
    <t>Prevention, Intervention, &amp; Remediation</t>
  </si>
  <si>
    <t>Table 14B of the Superintendent's Annual Report for Virginia</t>
  </si>
  <si>
    <t>At-Risk Four-Year-Olds</t>
  </si>
  <si>
    <t>School Construction</t>
  </si>
  <si>
    <t>VPSA Technology Grants</t>
  </si>
  <si>
    <t>Table 14C of the Superintendent's Annual Report for Virginia</t>
  </si>
  <si>
    <r>
      <t>1</t>
    </r>
    <r>
      <rPr>
        <sz val="10"/>
        <rFont val="Arial Narrow"/>
        <family val="2"/>
      </rPr>
      <t xml:space="preserve">  Career and Technical Education includes funding for adult programs, occupational prep programs, equipment, conference travel, and regional programs.</t>
    </r>
  </si>
  <si>
    <t>Table 14D of the Superintendent's Annual Report for Virginia</t>
  </si>
  <si>
    <t>ISAEP</t>
  </si>
  <si>
    <r>
      <t xml:space="preserve">Career and Technical Equipment </t>
    </r>
    <r>
      <rPr>
        <vertAlign val="superscript"/>
        <sz val="10"/>
        <rFont val="Arial Narrow"/>
        <family val="2"/>
      </rPr>
      <t>1</t>
    </r>
  </si>
  <si>
    <t>Regional Alternative Education</t>
  </si>
  <si>
    <t>School Division</t>
  </si>
  <si>
    <r>
      <t xml:space="preserve">1  </t>
    </r>
    <r>
      <rPr>
        <sz val="10"/>
        <rFont val="Arial Narrow"/>
        <family val="2"/>
      </rPr>
      <t>The one and one-eighth percent state sales and use tax dedicated to public education.</t>
    </r>
  </si>
  <si>
    <r>
      <t xml:space="preserve">2  </t>
    </r>
    <r>
      <rPr>
        <sz val="10"/>
        <rFont val="Arial Narrow"/>
        <family val="2"/>
      </rPr>
      <t>Fringe Benefits includes Social Security and Virginia Retirement System (VRS) benefits for SOQ instructional positions.</t>
    </r>
  </si>
  <si>
    <t>K-3 Primary Class Size Reduction</t>
  </si>
  <si>
    <t>Distribution of State Funds (in dollars) - Standards of Quality Accounts</t>
  </si>
  <si>
    <t>Distribution of State Funds (in dollars) - Incentive Accounts</t>
  </si>
  <si>
    <t>Distribution of State Funds (in dollars) - Categorical Funding</t>
  </si>
  <si>
    <t>Distribution of State Funds (in dollars) - Other Funds and Summary</t>
  </si>
  <si>
    <t>Special  Education Regional Tuition</t>
  </si>
  <si>
    <t>Special  Education Local Jails</t>
  </si>
  <si>
    <r>
      <t>2</t>
    </r>
    <r>
      <rPr>
        <sz val="10"/>
        <rFont val="Arial Narrow"/>
        <family val="2"/>
      </rPr>
      <t xml:space="preserve"> Foster Care includes both regular and special education foster care programs.</t>
    </r>
  </si>
  <si>
    <r>
      <t>3</t>
    </r>
    <r>
      <rPr>
        <sz val="10"/>
        <rFont val="Arial Narrow"/>
        <family val="2"/>
      </rPr>
      <t xml:space="preserve"> Governor's Schools includes regular academic year and summer regional programs.</t>
    </r>
  </si>
  <si>
    <t>Special Education State-Operated Programs</t>
  </si>
  <si>
    <r>
      <t xml:space="preserve">Foster Care </t>
    </r>
    <r>
      <rPr>
        <vertAlign val="superscript"/>
        <sz val="10"/>
        <rFont val="Arial"/>
        <family val="2"/>
      </rPr>
      <t>2</t>
    </r>
  </si>
  <si>
    <r>
      <t xml:space="preserve">Governor's Schools </t>
    </r>
    <r>
      <rPr>
        <vertAlign val="superscript"/>
        <sz val="10"/>
        <rFont val="Arial"/>
        <family val="2"/>
      </rPr>
      <t>3</t>
    </r>
  </si>
  <si>
    <r>
      <t>1</t>
    </r>
    <r>
      <rPr>
        <sz val="10"/>
        <rFont val="Arial Narrow"/>
        <family val="2"/>
      </rPr>
      <t xml:space="preserve"> Other State Funds includes funding for Indian children, mentor teacher and clinical faculty programs, teacher certification, GED waiting list, literary fund subsidy grant, and other miscellaneous state funds.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</si>
</sst>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</numFmts>
  <fonts count="11">
    <font>
      <sz val="10"/>
      <name val="Arial"/>
      <family val="0"/>
    </font>
    <font>
      <b/>
      <sz val="10"/>
      <name val="Arial Narrow"/>
      <family val="2"/>
    </font>
    <font>
      <sz val="11"/>
      <name val="Arial Narrow"/>
      <family val="0"/>
    </font>
    <font>
      <sz val="10"/>
      <name val="Arial Narrow"/>
      <family val="2"/>
    </font>
    <font>
      <vertAlign val="superscript"/>
      <sz val="10"/>
      <name val="Arial Narrow"/>
      <family val="2"/>
    </font>
    <font>
      <sz val="9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0"/>
      <color indexed="16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0" fontId="1" fillId="0" borderId="0" xfId="21" applyFont="1" applyAlignment="1">
      <alignment horizontal="left"/>
      <protection/>
    </xf>
    <xf numFmtId="0" fontId="1" fillId="0" borderId="0" xfId="0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Fill="1" applyAlignment="1">
      <alignment/>
    </xf>
    <xf numFmtId="0" fontId="4" fillId="0" borderId="0" xfId="21" applyFont="1" applyAlignment="1">
      <alignment horizontal="left"/>
      <protection/>
    </xf>
    <xf numFmtId="0" fontId="4" fillId="0" borderId="0" xfId="0" applyFont="1" applyBorder="1" applyAlignment="1">
      <alignment/>
    </xf>
    <xf numFmtId="4" fontId="0" fillId="0" borderId="0" xfId="0" applyNumberFormat="1" applyAlignment="1">
      <alignment/>
    </xf>
    <xf numFmtId="0" fontId="1" fillId="0" borderId="0" xfId="22" applyFont="1" applyFill="1" applyAlignment="1">
      <alignment horizontal="left"/>
      <protection/>
    </xf>
    <xf numFmtId="0" fontId="3" fillId="0" borderId="0" xfId="0" applyFont="1" applyAlignment="1">
      <alignment horizontal="center"/>
    </xf>
    <xf numFmtId="16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Fill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0" fontId="5" fillId="0" borderId="3" xfId="21" applyFont="1" applyBorder="1" applyAlignment="1">
      <alignment horizontal="center" wrapText="1"/>
      <protection/>
    </xf>
    <xf numFmtId="164" fontId="3" fillId="0" borderId="3" xfId="0" applyNumberFormat="1" applyFont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4" fontId="3" fillId="0" borderId="0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0" fontId="0" fillId="0" borderId="2" xfId="0" applyBorder="1" applyAlignment="1">
      <alignment horizontal="center" wrapText="1"/>
    </xf>
    <xf numFmtId="164" fontId="3" fillId="0" borderId="2" xfId="0" applyNumberFormat="1" applyFont="1" applyBorder="1" applyAlignment="1">
      <alignment horizontal="center" wrapText="1"/>
    </xf>
    <xf numFmtId="164" fontId="1" fillId="0" borderId="4" xfId="0" applyNumberFormat="1" applyFont="1" applyBorder="1" applyAlignment="1">
      <alignment horizontal="center" wrapText="1"/>
    </xf>
    <xf numFmtId="43" fontId="0" fillId="0" borderId="0" xfId="0" applyNumberFormat="1" applyAlignment="1">
      <alignment/>
    </xf>
    <xf numFmtId="4" fontId="9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Fill="1" applyAlignment="1">
      <alignment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0" fontId="10" fillId="0" borderId="0" xfId="21" applyFont="1" applyAlignment="1">
      <alignment horizontal="left"/>
      <protection/>
    </xf>
    <xf numFmtId="3" fontId="3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4" xfId="0" applyFont="1" applyBorder="1" applyAlignment="1">
      <alignment horizontal="center" wrapText="1"/>
    </xf>
    <xf numFmtId="0" fontId="10" fillId="0" borderId="0" xfId="22" applyFont="1" applyFill="1" applyAlignment="1">
      <alignment horizontal="left"/>
      <protection/>
    </xf>
    <xf numFmtId="0" fontId="10" fillId="0" borderId="1" xfId="22" applyFont="1" applyFill="1" applyBorder="1" applyAlignment="1">
      <alignment horizontal="left"/>
      <protection/>
    </xf>
    <xf numFmtId="4" fontId="1" fillId="0" borderId="4" xfId="0" applyNumberFormat="1" applyFont="1" applyBorder="1" applyAlignment="1">
      <alignment horizontal="center" wrapText="1"/>
    </xf>
    <xf numFmtId="3" fontId="9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Fill="1" applyAlignment="1">
      <alignment horizontal="left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able14A" xfId="21"/>
    <cellStyle name="Normal_table14B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4"/>
  <sheetViews>
    <sheetView tabSelected="1" zoomScale="75" zoomScaleNormal="75" workbookViewId="0" topLeftCell="A1">
      <pane xSplit="2" ySplit="5" topLeftCell="C6" activePane="bottomRight" state="frozen"/>
      <selection pane="topLeft" activeCell="J4" sqref="J4"/>
      <selection pane="topRight" activeCell="J4" sqref="J4"/>
      <selection pane="bottomLeft" activeCell="J4" sqref="J4"/>
      <selection pane="bottomRight" activeCell="A5" sqref="A5"/>
    </sheetView>
  </sheetViews>
  <sheetFormatPr defaultColWidth="9.140625" defaultRowHeight="12.75"/>
  <cols>
    <col min="1" max="1" width="5.421875" style="1" customWidth="1"/>
    <col min="2" max="2" width="12.421875" style="1" customWidth="1"/>
    <col min="3" max="3" width="13.57421875" style="1" customWidth="1"/>
    <col min="4" max="4" width="11.140625" style="1" customWidth="1"/>
    <col min="5" max="5" width="12.7109375" style="1" customWidth="1"/>
    <col min="6" max="6" width="12.7109375" style="1" hidden="1" customWidth="1"/>
    <col min="7" max="7" width="12.28125" style="1" customWidth="1"/>
    <col min="8" max="8" width="11.421875" style="1" customWidth="1"/>
    <col min="9" max="9" width="12.8515625" style="1" customWidth="1"/>
    <col min="10" max="10" width="11.57421875" style="1" customWidth="1"/>
    <col min="11" max="11" width="12.421875" style="1" customWidth="1"/>
    <col min="12" max="12" width="11.421875" style="1" customWidth="1"/>
    <col min="13" max="13" width="10.57421875" style="1" customWidth="1"/>
    <col min="14" max="14" width="10.8515625" style="1" customWidth="1"/>
    <col min="15" max="15" width="13.00390625" style="1" customWidth="1"/>
    <col min="16" max="16" width="15.421875" style="1" bestFit="1" customWidth="1"/>
    <col min="17" max="17" width="11.57421875" style="1" bestFit="1" customWidth="1"/>
    <col min="18" max="16384" width="8.8515625" style="1" customWidth="1"/>
  </cols>
  <sheetData>
    <row r="1" spans="1:3" ht="12.75">
      <c r="A1" s="3" t="s">
        <v>163</v>
      </c>
      <c r="B1" s="4"/>
      <c r="C1" s="4"/>
    </row>
    <row r="2" spans="1:5" ht="12.75">
      <c r="A2" s="3" t="s">
        <v>183</v>
      </c>
      <c r="B2" s="3"/>
      <c r="C2" s="3"/>
      <c r="D2" s="3"/>
      <c r="E2" s="3"/>
    </row>
    <row r="3" spans="1:3" ht="13.5" thickBot="1">
      <c r="A3" s="41" t="s">
        <v>164</v>
      </c>
      <c r="B3" s="4"/>
      <c r="C3" s="4"/>
    </row>
    <row r="4" spans="1:15" s="7" customFormat="1" ht="45" customHeight="1" thickBot="1">
      <c r="A4" s="25" t="s">
        <v>132</v>
      </c>
      <c r="B4" s="24" t="s">
        <v>179</v>
      </c>
      <c r="C4" s="24" t="s">
        <v>0</v>
      </c>
      <c r="D4" s="24" t="s">
        <v>1</v>
      </c>
      <c r="E4" s="24" t="s">
        <v>161</v>
      </c>
      <c r="F4" s="24" t="s">
        <v>144</v>
      </c>
      <c r="G4" s="24" t="s">
        <v>165</v>
      </c>
      <c r="H4" s="24" t="s">
        <v>166</v>
      </c>
      <c r="I4" s="24" t="s">
        <v>167</v>
      </c>
      <c r="J4" s="24" t="s">
        <v>168</v>
      </c>
      <c r="K4" s="24" t="s">
        <v>162</v>
      </c>
      <c r="L4" s="24" t="s">
        <v>145</v>
      </c>
      <c r="M4" s="24" t="s">
        <v>146</v>
      </c>
      <c r="N4" s="24" t="s">
        <v>147</v>
      </c>
      <c r="O4" s="44" t="s">
        <v>2</v>
      </c>
    </row>
    <row r="5" ht="12.75">
      <c r="B5" s="34" t="s">
        <v>3</v>
      </c>
    </row>
    <row r="6" spans="1:15" ht="12.75">
      <c r="A6" s="5">
        <v>1</v>
      </c>
      <c r="B6" s="6" t="s">
        <v>6</v>
      </c>
      <c r="C6" s="35">
        <v>13789786</v>
      </c>
      <c r="D6" s="35">
        <v>231250</v>
      </c>
      <c r="E6" s="35">
        <v>5379713.58</v>
      </c>
      <c r="F6" s="35">
        <v>0</v>
      </c>
      <c r="G6" s="35">
        <v>637477</v>
      </c>
      <c r="H6" s="35">
        <v>142883</v>
      </c>
      <c r="I6" s="35">
        <v>1905102</v>
      </c>
      <c r="J6" s="35">
        <v>677777</v>
      </c>
      <c r="K6" s="35">
        <v>1465463.37</v>
      </c>
      <c r="L6" s="35">
        <v>186658</v>
      </c>
      <c r="M6" s="35">
        <v>41238</v>
      </c>
      <c r="N6" s="35">
        <v>47862</v>
      </c>
      <c r="O6" s="39">
        <f>SUM(C6:N6)</f>
        <v>24505209.95</v>
      </c>
    </row>
    <row r="7" spans="1:15" ht="12.75">
      <c r="A7" s="5">
        <v>2</v>
      </c>
      <c r="B7" s="6" t="s">
        <v>7</v>
      </c>
      <c r="C7" s="35">
        <v>18325564</v>
      </c>
      <c r="D7" s="35">
        <v>304524</v>
      </c>
      <c r="E7" s="35">
        <v>10691461.04</v>
      </c>
      <c r="F7" s="35">
        <v>0</v>
      </c>
      <c r="G7" s="35">
        <v>308770</v>
      </c>
      <c r="H7" s="35">
        <v>188157</v>
      </c>
      <c r="I7" s="35">
        <v>2817526</v>
      </c>
      <c r="J7" s="35">
        <v>221928</v>
      </c>
      <c r="K7" s="35">
        <v>1847795.65</v>
      </c>
      <c r="L7" s="35">
        <v>234665</v>
      </c>
      <c r="M7" s="35">
        <v>0</v>
      </c>
      <c r="N7" s="35">
        <v>143650</v>
      </c>
      <c r="O7" s="39">
        <f aca="true" t="shared" si="0" ref="O7:O70">SUM(C7:N7)</f>
        <v>35084040.69</v>
      </c>
    </row>
    <row r="8" spans="1:15" ht="12.75">
      <c r="A8" s="5">
        <v>3</v>
      </c>
      <c r="B8" s="6" t="s">
        <v>143</v>
      </c>
      <c r="C8" s="35">
        <v>8795537</v>
      </c>
      <c r="D8" s="35">
        <v>139689</v>
      </c>
      <c r="E8" s="35">
        <v>2284697.31</v>
      </c>
      <c r="F8" s="35">
        <v>0</v>
      </c>
      <c r="G8" s="35">
        <v>185898</v>
      </c>
      <c r="H8" s="35">
        <v>84097</v>
      </c>
      <c r="I8" s="35">
        <v>1250386</v>
      </c>
      <c r="J8" s="35">
        <v>205816</v>
      </c>
      <c r="K8" s="35">
        <v>849819.58</v>
      </c>
      <c r="L8" s="35">
        <v>3229</v>
      </c>
      <c r="M8" s="35">
        <v>0</v>
      </c>
      <c r="N8" s="35">
        <v>12669</v>
      </c>
      <c r="O8" s="39">
        <f t="shared" si="0"/>
        <v>13811837.89</v>
      </c>
    </row>
    <row r="9" spans="1:15" ht="12.75">
      <c r="A9" s="5">
        <v>4</v>
      </c>
      <c r="B9" s="6" t="s">
        <v>8</v>
      </c>
      <c r="C9" s="35">
        <v>4550375</v>
      </c>
      <c r="D9" s="35">
        <v>71917</v>
      </c>
      <c r="E9" s="35">
        <v>1475764.74</v>
      </c>
      <c r="F9" s="35">
        <v>0</v>
      </c>
      <c r="G9" s="35">
        <v>153814</v>
      </c>
      <c r="H9" s="35">
        <v>43296</v>
      </c>
      <c r="I9" s="35">
        <v>785023</v>
      </c>
      <c r="J9" s="35">
        <v>115076</v>
      </c>
      <c r="K9" s="35">
        <v>459164.66</v>
      </c>
      <c r="L9" s="35">
        <v>7368</v>
      </c>
      <c r="M9" s="35">
        <v>0</v>
      </c>
      <c r="N9" s="35">
        <v>37944</v>
      </c>
      <c r="O9" s="39">
        <f t="shared" si="0"/>
        <v>7699742.4</v>
      </c>
    </row>
    <row r="10" spans="1:15" ht="12.75">
      <c r="A10" s="5">
        <v>5</v>
      </c>
      <c r="B10" s="6" t="s">
        <v>9</v>
      </c>
      <c r="C10" s="35">
        <v>12684718</v>
      </c>
      <c r="D10" s="35">
        <v>205821</v>
      </c>
      <c r="E10" s="35">
        <v>4030106.28</v>
      </c>
      <c r="F10" s="35">
        <v>0</v>
      </c>
      <c r="G10" s="35">
        <v>257602</v>
      </c>
      <c r="H10" s="35">
        <v>127171</v>
      </c>
      <c r="I10" s="35">
        <v>1333662</v>
      </c>
      <c r="J10" s="35">
        <v>326079</v>
      </c>
      <c r="K10" s="35">
        <v>1177144.06</v>
      </c>
      <c r="L10" s="35">
        <v>5014</v>
      </c>
      <c r="M10" s="35">
        <v>0</v>
      </c>
      <c r="N10" s="35">
        <v>70021</v>
      </c>
      <c r="O10" s="39">
        <f t="shared" si="0"/>
        <v>20217338.34</v>
      </c>
    </row>
    <row r="11" spans="1:15" ht="12.75">
      <c r="A11" s="5">
        <v>6</v>
      </c>
      <c r="B11" s="6" t="s">
        <v>10</v>
      </c>
      <c r="C11" s="35">
        <v>6548809</v>
      </c>
      <c r="D11" s="35">
        <v>103113</v>
      </c>
      <c r="E11" s="35">
        <v>1871566.38</v>
      </c>
      <c r="F11" s="35">
        <v>0</v>
      </c>
      <c r="G11" s="35">
        <v>271178</v>
      </c>
      <c r="H11" s="35">
        <v>63710</v>
      </c>
      <c r="I11" s="35">
        <v>708983</v>
      </c>
      <c r="J11" s="35">
        <v>174795</v>
      </c>
      <c r="K11" s="35">
        <v>610967.09</v>
      </c>
      <c r="L11" s="35">
        <v>1023</v>
      </c>
      <c r="M11" s="35">
        <v>21707</v>
      </c>
      <c r="N11" s="35">
        <v>77735</v>
      </c>
      <c r="O11" s="39">
        <f t="shared" si="0"/>
        <v>10453586.469999999</v>
      </c>
    </row>
    <row r="12" spans="1:15" ht="12.75">
      <c r="A12" s="5">
        <v>7</v>
      </c>
      <c r="B12" s="6" t="s">
        <v>11</v>
      </c>
      <c r="C12" s="35">
        <v>14270196</v>
      </c>
      <c r="D12" s="35">
        <v>224646</v>
      </c>
      <c r="E12" s="35">
        <v>15625499.76</v>
      </c>
      <c r="F12" s="35">
        <v>0</v>
      </c>
      <c r="G12" s="35">
        <v>217101</v>
      </c>
      <c r="H12" s="35">
        <v>149479</v>
      </c>
      <c r="I12" s="35">
        <v>2519794</v>
      </c>
      <c r="J12" s="35">
        <v>423525</v>
      </c>
      <c r="K12" s="35">
        <v>1519706.31</v>
      </c>
      <c r="L12" s="35">
        <v>890653</v>
      </c>
      <c r="M12" s="35">
        <v>83262</v>
      </c>
      <c r="N12" s="35">
        <v>270788</v>
      </c>
      <c r="O12" s="39">
        <f t="shared" si="0"/>
        <v>36194650.07</v>
      </c>
    </row>
    <row r="13" spans="1:15" ht="12.75">
      <c r="A13" s="5">
        <v>8</v>
      </c>
      <c r="B13" s="6" t="s">
        <v>12</v>
      </c>
      <c r="C13" s="35">
        <v>27362241</v>
      </c>
      <c r="D13" s="35">
        <v>443062</v>
      </c>
      <c r="E13" s="35">
        <v>9188697.780000001</v>
      </c>
      <c r="F13" s="35">
        <v>0</v>
      </c>
      <c r="G13" s="35">
        <v>919536</v>
      </c>
      <c r="H13" s="35">
        <v>273755</v>
      </c>
      <c r="I13" s="35">
        <v>2597162</v>
      </c>
      <c r="J13" s="35">
        <v>428181</v>
      </c>
      <c r="K13" s="35">
        <v>2533988.42</v>
      </c>
      <c r="L13" s="35">
        <v>88292</v>
      </c>
      <c r="M13" s="35">
        <v>0</v>
      </c>
      <c r="N13" s="35">
        <v>172909</v>
      </c>
      <c r="O13" s="39">
        <f t="shared" si="0"/>
        <v>44007824.2</v>
      </c>
    </row>
    <row r="14" spans="1:15" ht="12.75">
      <c r="A14" s="5">
        <v>9</v>
      </c>
      <c r="B14" s="6" t="s">
        <v>13</v>
      </c>
      <c r="C14" s="35">
        <v>658777</v>
      </c>
      <c r="D14" s="35">
        <v>9828</v>
      </c>
      <c r="E14" s="35">
        <v>635639.4</v>
      </c>
      <c r="F14" s="35">
        <v>0</v>
      </c>
      <c r="G14" s="35">
        <v>42817</v>
      </c>
      <c r="H14" s="35">
        <v>5917</v>
      </c>
      <c r="I14" s="35">
        <v>60255</v>
      </c>
      <c r="J14" s="35">
        <v>11522</v>
      </c>
      <c r="K14" s="35">
        <v>62279.47</v>
      </c>
      <c r="L14" s="35">
        <v>284</v>
      </c>
      <c r="M14" s="35">
        <v>2256</v>
      </c>
      <c r="N14" s="35">
        <v>3116</v>
      </c>
      <c r="O14" s="39">
        <f t="shared" si="0"/>
        <v>1492690.8699999999</v>
      </c>
    </row>
    <row r="15" spans="1:17" ht="12.75">
      <c r="A15" s="5">
        <v>10</v>
      </c>
      <c r="B15" s="6" t="s">
        <v>142</v>
      </c>
      <c r="C15" s="35">
        <v>23684668</v>
      </c>
      <c r="D15" s="35">
        <v>392283</v>
      </c>
      <c r="E15" s="35">
        <v>7826613.36</v>
      </c>
      <c r="F15" s="35">
        <v>0</v>
      </c>
      <c r="G15" s="35">
        <v>403967</v>
      </c>
      <c r="H15" s="35">
        <v>242380</v>
      </c>
      <c r="I15" s="35">
        <v>2579172</v>
      </c>
      <c r="J15" s="35">
        <v>422611</v>
      </c>
      <c r="K15" s="35">
        <v>2218709.05</v>
      </c>
      <c r="L15" s="35">
        <v>15774</v>
      </c>
      <c r="M15" s="35">
        <v>0</v>
      </c>
      <c r="N15" s="35">
        <v>226447</v>
      </c>
      <c r="O15" s="39">
        <f t="shared" si="0"/>
        <v>38012624.41</v>
      </c>
      <c r="Q15" s="2"/>
    </row>
    <row r="16" spans="1:15" ht="12.75">
      <c r="A16" s="5">
        <v>11</v>
      </c>
      <c r="B16" s="6" t="s">
        <v>14</v>
      </c>
      <c r="C16" s="35">
        <v>2775345</v>
      </c>
      <c r="D16" s="35">
        <v>40415</v>
      </c>
      <c r="E16" s="35">
        <v>719513.32</v>
      </c>
      <c r="F16" s="35">
        <v>0</v>
      </c>
      <c r="G16" s="35">
        <v>85798</v>
      </c>
      <c r="H16" s="35">
        <v>24971</v>
      </c>
      <c r="I16" s="35">
        <v>517351</v>
      </c>
      <c r="J16" s="35">
        <v>64029</v>
      </c>
      <c r="K16" s="35">
        <v>294531.28</v>
      </c>
      <c r="L16" s="35">
        <v>0</v>
      </c>
      <c r="M16" s="35">
        <v>48698</v>
      </c>
      <c r="N16" s="35">
        <v>11721</v>
      </c>
      <c r="O16" s="39">
        <f t="shared" si="0"/>
        <v>4582372.600000001</v>
      </c>
    </row>
    <row r="17" spans="1:15" ht="12.75">
      <c r="A17" s="5">
        <v>12</v>
      </c>
      <c r="B17" s="6" t="s">
        <v>15</v>
      </c>
      <c r="C17" s="35">
        <v>10987883</v>
      </c>
      <c r="D17" s="35">
        <v>179259</v>
      </c>
      <c r="E17" s="35">
        <v>4225275.46</v>
      </c>
      <c r="F17" s="35">
        <v>0</v>
      </c>
      <c r="G17" s="35">
        <v>425996</v>
      </c>
      <c r="H17" s="35">
        <v>107919</v>
      </c>
      <c r="I17" s="35">
        <v>1579027</v>
      </c>
      <c r="J17" s="35">
        <v>93719</v>
      </c>
      <c r="K17" s="35">
        <v>1110430.64</v>
      </c>
      <c r="L17" s="35">
        <v>6749</v>
      </c>
      <c r="M17" s="35">
        <v>0</v>
      </c>
      <c r="N17" s="35">
        <v>30241</v>
      </c>
      <c r="O17" s="39">
        <f t="shared" si="0"/>
        <v>18746499.1</v>
      </c>
    </row>
    <row r="18" spans="1:15" ht="12.75">
      <c r="A18" s="5">
        <v>13</v>
      </c>
      <c r="B18" s="6" t="s">
        <v>16</v>
      </c>
      <c r="C18" s="35">
        <v>6498577</v>
      </c>
      <c r="D18" s="35">
        <v>103269</v>
      </c>
      <c r="E18" s="35">
        <v>2151890.48</v>
      </c>
      <c r="F18" s="35">
        <v>0</v>
      </c>
      <c r="G18" s="35">
        <v>207782</v>
      </c>
      <c r="H18" s="35">
        <v>63807</v>
      </c>
      <c r="I18" s="35">
        <v>1194339</v>
      </c>
      <c r="J18" s="35">
        <v>418837</v>
      </c>
      <c r="K18" s="35">
        <v>672429.55</v>
      </c>
      <c r="L18" s="35">
        <v>3519</v>
      </c>
      <c r="M18" s="35">
        <v>271875</v>
      </c>
      <c r="N18" s="35">
        <v>213506</v>
      </c>
      <c r="O18" s="39">
        <f t="shared" si="0"/>
        <v>11799831.030000001</v>
      </c>
    </row>
    <row r="19" spans="1:15" ht="12.75">
      <c r="A19" s="5">
        <v>14</v>
      </c>
      <c r="B19" s="6" t="s">
        <v>17</v>
      </c>
      <c r="C19" s="35">
        <v>9825807</v>
      </c>
      <c r="D19" s="35">
        <v>161458</v>
      </c>
      <c r="E19" s="35">
        <v>2778236.3</v>
      </c>
      <c r="F19" s="35">
        <v>0</v>
      </c>
      <c r="G19" s="35">
        <v>649721</v>
      </c>
      <c r="H19" s="35">
        <v>99760</v>
      </c>
      <c r="I19" s="35">
        <v>1396644</v>
      </c>
      <c r="J19" s="35">
        <v>580656</v>
      </c>
      <c r="K19" s="35">
        <v>1023182.39</v>
      </c>
      <c r="L19" s="35">
        <v>0</v>
      </c>
      <c r="M19" s="35">
        <v>145801</v>
      </c>
      <c r="N19" s="35">
        <v>70158</v>
      </c>
      <c r="O19" s="39">
        <f t="shared" si="0"/>
        <v>16731423.690000001</v>
      </c>
    </row>
    <row r="20" spans="1:15" ht="12.75">
      <c r="A20" s="5">
        <v>15</v>
      </c>
      <c r="B20" s="6" t="s">
        <v>18</v>
      </c>
      <c r="C20" s="35">
        <v>6451162</v>
      </c>
      <c r="D20" s="35">
        <v>101345</v>
      </c>
      <c r="E20" s="35">
        <v>1915929.42</v>
      </c>
      <c r="F20" s="35">
        <v>0</v>
      </c>
      <c r="G20" s="35">
        <v>227995</v>
      </c>
      <c r="H20" s="35">
        <v>61013</v>
      </c>
      <c r="I20" s="35">
        <v>1109468</v>
      </c>
      <c r="J20" s="35">
        <v>250473</v>
      </c>
      <c r="K20" s="35">
        <v>656689.31</v>
      </c>
      <c r="L20" s="35">
        <v>708</v>
      </c>
      <c r="M20" s="35">
        <v>51036</v>
      </c>
      <c r="N20" s="35">
        <v>68438</v>
      </c>
      <c r="O20" s="39">
        <f t="shared" si="0"/>
        <v>10894256.73</v>
      </c>
    </row>
    <row r="21" spans="1:15" ht="12.75">
      <c r="A21" s="5">
        <v>16</v>
      </c>
      <c r="B21" s="6" t="s">
        <v>19</v>
      </c>
      <c r="C21" s="35">
        <v>24494265</v>
      </c>
      <c r="D21" s="35">
        <v>395615</v>
      </c>
      <c r="E21" s="35">
        <v>7270165.52</v>
      </c>
      <c r="F21" s="35">
        <v>0</v>
      </c>
      <c r="G21" s="35">
        <v>407398</v>
      </c>
      <c r="H21" s="35">
        <v>244439</v>
      </c>
      <c r="I21" s="35">
        <v>1786285</v>
      </c>
      <c r="J21" s="35">
        <v>501413</v>
      </c>
      <c r="K21" s="35">
        <v>2143541.33</v>
      </c>
      <c r="L21" s="35">
        <v>23285</v>
      </c>
      <c r="M21" s="35">
        <v>0</v>
      </c>
      <c r="N21" s="35">
        <v>214906</v>
      </c>
      <c r="O21" s="39">
        <f t="shared" si="0"/>
        <v>37481312.849999994</v>
      </c>
    </row>
    <row r="22" spans="1:15" ht="12.75">
      <c r="A22" s="5">
        <v>17</v>
      </c>
      <c r="B22" s="6" t="s">
        <v>20</v>
      </c>
      <c r="C22" s="35">
        <v>10141137</v>
      </c>
      <c r="D22" s="35">
        <v>163644</v>
      </c>
      <c r="E22" s="35">
        <v>2904393.76</v>
      </c>
      <c r="F22" s="35">
        <v>0</v>
      </c>
      <c r="G22" s="35">
        <v>176296</v>
      </c>
      <c r="H22" s="35">
        <v>101111</v>
      </c>
      <c r="I22" s="35">
        <v>1259996</v>
      </c>
      <c r="J22" s="35">
        <v>316295</v>
      </c>
      <c r="K22" s="35">
        <v>956663.97</v>
      </c>
      <c r="L22" s="35">
        <v>28712</v>
      </c>
      <c r="M22" s="35">
        <v>0</v>
      </c>
      <c r="N22" s="35">
        <v>127787</v>
      </c>
      <c r="O22" s="39">
        <f t="shared" si="0"/>
        <v>16176035.73</v>
      </c>
    </row>
    <row r="23" spans="1:15" ht="12.75">
      <c r="A23" s="5">
        <v>18</v>
      </c>
      <c r="B23" s="6" t="s">
        <v>21</v>
      </c>
      <c r="C23" s="35">
        <v>10885187</v>
      </c>
      <c r="D23" s="35">
        <v>177457</v>
      </c>
      <c r="E23" s="35">
        <v>3429818.66</v>
      </c>
      <c r="F23" s="35">
        <v>0</v>
      </c>
      <c r="G23" s="35">
        <v>300822</v>
      </c>
      <c r="H23" s="35">
        <v>109645</v>
      </c>
      <c r="I23" s="35">
        <v>1248269</v>
      </c>
      <c r="J23" s="35">
        <v>342993</v>
      </c>
      <c r="K23" s="35">
        <v>1040224.83</v>
      </c>
      <c r="L23" s="35">
        <v>46726</v>
      </c>
      <c r="M23" s="35">
        <v>12703</v>
      </c>
      <c r="N23" s="35">
        <v>106651</v>
      </c>
      <c r="O23" s="39">
        <f t="shared" si="0"/>
        <v>17700496.49</v>
      </c>
    </row>
    <row r="24" spans="1:15" ht="12.75">
      <c r="A24" s="5">
        <v>19</v>
      </c>
      <c r="B24" s="6" t="s">
        <v>22</v>
      </c>
      <c r="C24" s="35">
        <v>2127051</v>
      </c>
      <c r="D24" s="35">
        <v>31397</v>
      </c>
      <c r="E24" s="35">
        <v>792063.94</v>
      </c>
      <c r="F24" s="35">
        <v>0</v>
      </c>
      <c r="G24" s="35">
        <v>61182</v>
      </c>
      <c r="H24" s="35">
        <v>19897</v>
      </c>
      <c r="I24" s="35">
        <v>405395</v>
      </c>
      <c r="J24" s="35">
        <v>89535</v>
      </c>
      <c r="K24" s="35">
        <v>218367.04</v>
      </c>
      <c r="L24" s="35">
        <v>0</v>
      </c>
      <c r="M24" s="35">
        <v>42851</v>
      </c>
      <c r="N24" s="35">
        <v>26673</v>
      </c>
      <c r="O24" s="39">
        <f t="shared" si="0"/>
        <v>3814411.98</v>
      </c>
    </row>
    <row r="25" spans="1:15" ht="12.75">
      <c r="A25" s="5">
        <v>20</v>
      </c>
      <c r="B25" s="6" t="s">
        <v>23</v>
      </c>
      <c r="C25" s="35">
        <v>6772280</v>
      </c>
      <c r="D25" s="35">
        <v>105759</v>
      </c>
      <c r="E25" s="35">
        <v>1681637.1</v>
      </c>
      <c r="F25" s="35">
        <v>0</v>
      </c>
      <c r="G25" s="35">
        <v>179282</v>
      </c>
      <c r="H25" s="35">
        <v>65346</v>
      </c>
      <c r="I25" s="35">
        <v>993589</v>
      </c>
      <c r="J25" s="35">
        <v>216143</v>
      </c>
      <c r="K25" s="35">
        <v>660158.63</v>
      </c>
      <c r="L25" s="35">
        <v>4357</v>
      </c>
      <c r="M25" s="35">
        <v>24762</v>
      </c>
      <c r="N25" s="35">
        <v>59159</v>
      </c>
      <c r="O25" s="39">
        <f t="shared" si="0"/>
        <v>10762472.73</v>
      </c>
    </row>
    <row r="26" spans="1:15" ht="12.75">
      <c r="A26" s="5">
        <v>21</v>
      </c>
      <c r="B26" s="6" t="s">
        <v>24</v>
      </c>
      <c r="C26" s="35">
        <v>131120489</v>
      </c>
      <c r="D26" s="35">
        <v>2179973</v>
      </c>
      <c r="E26" s="35">
        <v>42219071.63</v>
      </c>
      <c r="F26" s="35">
        <v>0</v>
      </c>
      <c r="G26" s="35">
        <v>1208794</v>
      </c>
      <c r="H26" s="35">
        <v>1312405</v>
      </c>
      <c r="I26" s="35">
        <v>12605993</v>
      </c>
      <c r="J26" s="35">
        <v>1761385</v>
      </c>
      <c r="K26" s="35">
        <v>11949790.879999999</v>
      </c>
      <c r="L26" s="35">
        <v>714482</v>
      </c>
      <c r="M26" s="35">
        <v>0</v>
      </c>
      <c r="N26" s="35">
        <v>1164790</v>
      </c>
      <c r="O26" s="39">
        <f t="shared" si="0"/>
        <v>206237173.51</v>
      </c>
    </row>
    <row r="27" spans="1:15" ht="12.75">
      <c r="A27" s="5">
        <v>22</v>
      </c>
      <c r="B27" s="6" t="s">
        <v>25</v>
      </c>
      <c r="C27" s="35">
        <v>3780084</v>
      </c>
      <c r="D27" s="35">
        <v>59312</v>
      </c>
      <c r="E27" s="35">
        <v>1698381.36</v>
      </c>
      <c r="F27" s="35">
        <v>0</v>
      </c>
      <c r="G27" s="35">
        <v>58260</v>
      </c>
      <c r="H27" s="35">
        <v>35708</v>
      </c>
      <c r="I27" s="35">
        <v>421913</v>
      </c>
      <c r="J27" s="35">
        <v>31949</v>
      </c>
      <c r="K27" s="35">
        <v>339221.23</v>
      </c>
      <c r="L27" s="35">
        <v>13919</v>
      </c>
      <c r="M27" s="35">
        <v>0</v>
      </c>
      <c r="N27" s="35">
        <v>28773</v>
      </c>
      <c r="O27" s="39">
        <f t="shared" si="0"/>
        <v>6467520.59</v>
      </c>
    </row>
    <row r="28" spans="1:15" ht="12.75">
      <c r="A28" s="5">
        <v>23</v>
      </c>
      <c r="B28" s="6" t="s">
        <v>26</v>
      </c>
      <c r="C28" s="35">
        <v>1815205</v>
      </c>
      <c r="D28" s="35">
        <v>28339</v>
      </c>
      <c r="E28" s="35">
        <v>676536.58</v>
      </c>
      <c r="F28" s="35">
        <v>0</v>
      </c>
      <c r="G28" s="35">
        <v>70488</v>
      </c>
      <c r="H28" s="35">
        <v>17061</v>
      </c>
      <c r="I28" s="35">
        <v>338973</v>
      </c>
      <c r="J28" s="35">
        <v>26938</v>
      </c>
      <c r="K28" s="35">
        <v>192608.79</v>
      </c>
      <c r="L28" s="35">
        <v>0</v>
      </c>
      <c r="M28" s="35">
        <v>49366</v>
      </c>
      <c r="N28" s="35">
        <v>22722</v>
      </c>
      <c r="O28" s="39">
        <f t="shared" si="0"/>
        <v>3238237.37</v>
      </c>
    </row>
    <row r="29" spans="1:15" ht="12.75">
      <c r="A29" s="5">
        <v>24</v>
      </c>
      <c r="B29" s="6" t="s">
        <v>27</v>
      </c>
      <c r="C29" s="35">
        <v>14926942</v>
      </c>
      <c r="D29" s="35">
        <v>245183</v>
      </c>
      <c r="E29" s="35">
        <v>5128091.88</v>
      </c>
      <c r="F29" s="35">
        <v>0</v>
      </c>
      <c r="G29" s="35">
        <v>182567</v>
      </c>
      <c r="H29" s="35">
        <v>147607</v>
      </c>
      <c r="I29" s="35">
        <v>1417805</v>
      </c>
      <c r="J29" s="35">
        <v>310752</v>
      </c>
      <c r="K29" s="35">
        <v>1344001.77</v>
      </c>
      <c r="L29" s="35">
        <v>89544</v>
      </c>
      <c r="M29" s="35">
        <v>0</v>
      </c>
      <c r="N29" s="35">
        <v>45985</v>
      </c>
      <c r="O29" s="39">
        <f t="shared" si="0"/>
        <v>23838478.65</v>
      </c>
    </row>
    <row r="30" spans="1:15" ht="12.75">
      <c r="A30" s="5">
        <v>25</v>
      </c>
      <c r="B30" s="6" t="s">
        <v>28</v>
      </c>
      <c r="C30" s="35">
        <v>3882801</v>
      </c>
      <c r="D30" s="35">
        <v>61833</v>
      </c>
      <c r="E30" s="35">
        <v>1424470</v>
      </c>
      <c r="F30" s="35">
        <v>0</v>
      </c>
      <c r="G30" s="35">
        <v>56818</v>
      </c>
      <c r="H30" s="35">
        <v>38205</v>
      </c>
      <c r="I30" s="35">
        <v>447685</v>
      </c>
      <c r="J30" s="35">
        <v>193964</v>
      </c>
      <c r="K30" s="35">
        <v>360499.35</v>
      </c>
      <c r="L30" s="35">
        <v>0</v>
      </c>
      <c r="M30" s="35">
        <v>0</v>
      </c>
      <c r="N30" s="35">
        <v>56315</v>
      </c>
      <c r="O30" s="39">
        <f t="shared" si="0"/>
        <v>6522590.35</v>
      </c>
    </row>
    <row r="31" spans="1:15" ht="12.75">
      <c r="A31" s="5">
        <v>26</v>
      </c>
      <c r="B31" s="6" t="s">
        <v>29</v>
      </c>
      <c r="C31" s="35">
        <v>7549981</v>
      </c>
      <c r="D31" s="35">
        <v>119741</v>
      </c>
      <c r="E31" s="35">
        <v>2071200.12</v>
      </c>
      <c r="F31" s="35">
        <v>0</v>
      </c>
      <c r="G31" s="35">
        <v>521686</v>
      </c>
      <c r="H31" s="35">
        <v>73985</v>
      </c>
      <c r="I31" s="35">
        <v>736051</v>
      </c>
      <c r="J31" s="35">
        <v>305423</v>
      </c>
      <c r="K31" s="35">
        <v>737948.41</v>
      </c>
      <c r="L31" s="35">
        <v>0</v>
      </c>
      <c r="M31" s="35">
        <v>120978</v>
      </c>
      <c r="N31" s="35">
        <v>19115</v>
      </c>
      <c r="O31" s="39">
        <f t="shared" si="0"/>
        <v>12256108.530000001</v>
      </c>
    </row>
    <row r="32" spans="1:15" ht="12.75">
      <c r="A32" s="5">
        <v>27</v>
      </c>
      <c r="B32" s="6" t="s">
        <v>30</v>
      </c>
      <c r="C32" s="35">
        <v>12728569</v>
      </c>
      <c r="D32" s="35">
        <v>203541</v>
      </c>
      <c r="E32" s="35">
        <v>3323163.78</v>
      </c>
      <c r="F32" s="35">
        <v>0</v>
      </c>
      <c r="G32" s="35">
        <v>258051</v>
      </c>
      <c r="H32" s="35">
        <v>122537</v>
      </c>
      <c r="I32" s="35">
        <v>1425733</v>
      </c>
      <c r="J32" s="35">
        <v>293533</v>
      </c>
      <c r="K32" s="35">
        <v>1173778.04</v>
      </c>
      <c r="L32" s="35">
        <v>20329</v>
      </c>
      <c r="M32" s="35">
        <v>0</v>
      </c>
      <c r="N32" s="35">
        <v>141674</v>
      </c>
      <c r="O32" s="39">
        <f t="shared" si="0"/>
        <v>19690908.82</v>
      </c>
    </row>
    <row r="33" spans="1:15" ht="12.75">
      <c r="A33" s="5">
        <v>28</v>
      </c>
      <c r="B33" s="6" t="s">
        <v>31</v>
      </c>
      <c r="C33" s="35">
        <v>3629762</v>
      </c>
      <c r="D33" s="35">
        <v>58100</v>
      </c>
      <c r="E33" s="35">
        <v>1441836.68</v>
      </c>
      <c r="F33" s="35">
        <v>0</v>
      </c>
      <c r="G33" s="35">
        <v>69956</v>
      </c>
      <c r="H33" s="35">
        <v>34978</v>
      </c>
      <c r="I33" s="35">
        <v>517308</v>
      </c>
      <c r="J33" s="35">
        <v>137151</v>
      </c>
      <c r="K33" s="35">
        <v>353463.85</v>
      </c>
      <c r="L33" s="35">
        <v>8550</v>
      </c>
      <c r="M33" s="35">
        <v>23807</v>
      </c>
      <c r="N33" s="35">
        <v>44049</v>
      </c>
      <c r="O33" s="39">
        <f t="shared" si="0"/>
        <v>6318961.529999999</v>
      </c>
    </row>
    <row r="34" spans="1:15" ht="12.75">
      <c r="A34" s="5">
        <v>29</v>
      </c>
      <c r="B34" s="6" t="s">
        <v>32</v>
      </c>
      <c r="C34" s="35">
        <v>163041457</v>
      </c>
      <c r="D34" s="35">
        <v>2510998</v>
      </c>
      <c r="E34" s="35">
        <v>141588155.56</v>
      </c>
      <c r="F34" s="35">
        <v>0</v>
      </c>
      <c r="G34" s="35">
        <v>1273003</v>
      </c>
      <c r="H34" s="35">
        <v>1670816</v>
      </c>
      <c r="I34" s="35">
        <v>16230786</v>
      </c>
      <c r="J34" s="35">
        <v>1829942</v>
      </c>
      <c r="K34" s="35">
        <v>15116909.379999999</v>
      </c>
      <c r="L34" s="35">
        <v>6367090</v>
      </c>
      <c r="M34" s="35">
        <v>0</v>
      </c>
      <c r="N34" s="35">
        <v>453903</v>
      </c>
      <c r="O34" s="39">
        <f t="shared" si="0"/>
        <v>350083059.94</v>
      </c>
    </row>
    <row r="35" spans="1:15" ht="12.75">
      <c r="A35" s="5">
        <v>30</v>
      </c>
      <c r="B35" s="6" t="s">
        <v>33</v>
      </c>
      <c r="C35" s="35">
        <v>15644601</v>
      </c>
      <c r="D35" s="35">
        <v>256013</v>
      </c>
      <c r="E35" s="35">
        <v>9037238.98</v>
      </c>
      <c r="F35" s="35">
        <v>0</v>
      </c>
      <c r="G35" s="35">
        <v>381262</v>
      </c>
      <c r="H35" s="35">
        <v>154127</v>
      </c>
      <c r="I35" s="35">
        <v>1788686</v>
      </c>
      <c r="J35" s="35">
        <v>158183</v>
      </c>
      <c r="K35" s="35">
        <v>1488544.34</v>
      </c>
      <c r="L35" s="35">
        <v>73003</v>
      </c>
      <c r="M35" s="35">
        <v>0</v>
      </c>
      <c r="N35" s="35">
        <v>78843</v>
      </c>
      <c r="O35" s="39">
        <f t="shared" si="0"/>
        <v>29060501.32</v>
      </c>
    </row>
    <row r="36" spans="1:15" ht="12.75">
      <c r="A36" s="5">
        <v>31</v>
      </c>
      <c r="B36" s="6" t="s">
        <v>34</v>
      </c>
      <c r="C36" s="35">
        <v>5657667</v>
      </c>
      <c r="D36" s="35">
        <v>88720</v>
      </c>
      <c r="E36" s="35">
        <v>1689955.16</v>
      </c>
      <c r="F36" s="35">
        <v>0</v>
      </c>
      <c r="G36" s="35">
        <v>170075</v>
      </c>
      <c r="H36" s="35">
        <v>53412</v>
      </c>
      <c r="I36" s="35">
        <v>747768</v>
      </c>
      <c r="J36" s="35">
        <v>120880</v>
      </c>
      <c r="K36" s="35">
        <v>541146.95</v>
      </c>
      <c r="L36" s="35">
        <v>22688</v>
      </c>
      <c r="M36" s="35">
        <v>13910</v>
      </c>
      <c r="N36" s="35">
        <v>21799</v>
      </c>
      <c r="O36" s="39">
        <f t="shared" si="0"/>
        <v>9128021.11</v>
      </c>
    </row>
    <row r="37" spans="1:15" ht="12.75">
      <c r="A37" s="5">
        <v>32</v>
      </c>
      <c r="B37" s="6" t="s">
        <v>35</v>
      </c>
      <c r="C37" s="35">
        <v>9177558</v>
      </c>
      <c r="D37" s="35">
        <v>143399</v>
      </c>
      <c r="E37" s="35">
        <v>2361639.52</v>
      </c>
      <c r="F37" s="35">
        <v>0</v>
      </c>
      <c r="G37" s="35">
        <v>134039</v>
      </c>
      <c r="H37" s="35">
        <v>88602</v>
      </c>
      <c r="I37" s="35">
        <v>872392</v>
      </c>
      <c r="J37" s="35">
        <v>95418</v>
      </c>
      <c r="K37" s="35">
        <v>799692.4</v>
      </c>
      <c r="L37" s="35">
        <v>0</v>
      </c>
      <c r="M37" s="35">
        <v>0</v>
      </c>
      <c r="N37" s="35">
        <v>56466</v>
      </c>
      <c r="O37" s="39">
        <f t="shared" si="0"/>
        <v>13729205.92</v>
      </c>
    </row>
    <row r="38" spans="1:15" ht="12.75">
      <c r="A38" s="5">
        <v>33</v>
      </c>
      <c r="B38" s="6" t="s">
        <v>36</v>
      </c>
      <c r="C38" s="35">
        <v>17129452</v>
      </c>
      <c r="D38" s="35">
        <v>276116</v>
      </c>
      <c r="E38" s="35">
        <v>5940490.34</v>
      </c>
      <c r="F38" s="35">
        <v>0</v>
      </c>
      <c r="G38" s="35">
        <v>551181</v>
      </c>
      <c r="H38" s="35">
        <v>166229</v>
      </c>
      <c r="I38" s="35">
        <v>2007874</v>
      </c>
      <c r="J38" s="35">
        <v>415573</v>
      </c>
      <c r="K38" s="35">
        <v>1636045.7</v>
      </c>
      <c r="L38" s="35">
        <v>28098</v>
      </c>
      <c r="M38" s="35">
        <v>0</v>
      </c>
      <c r="N38" s="35">
        <v>155532</v>
      </c>
      <c r="O38" s="39">
        <f t="shared" si="0"/>
        <v>28306591.04</v>
      </c>
    </row>
    <row r="39" spans="1:15" ht="12.75">
      <c r="A39" s="5">
        <v>34</v>
      </c>
      <c r="B39" s="6" t="s">
        <v>37</v>
      </c>
      <c r="C39" s="35">
        <v>27740373</v>
      </c>
      <c r="D39" s="35">
        <v>452429</v>
      </c>
      <c r="E39" s="35">
        <v>8827657.6</v>
      </c>
      <c r="F39" s="35">
        <v>0</v>
      </c>
      <c r="G39" s="35">
        <v>637818</v>
      </c>
      <c r="H39" s="35">
        <v>279543</v>
      </c>
      <c r="I39" s="35">
        <v>3000646</v>
      </c>
      <c r="J39" s="35">
        <v>282670</v>
      </c>
      <c r="K39" s="35">
        <v>2573225.05</v>
      </c>
      <c r="L39" s="35">
        <v>150447</v>
      </c>
      <c r="M39" s="35">
        <v>0</v>
      </c>
      <c r="N39" s="35">
        <v>0</v>
      </c>
      <c r="O39" s="39">
        <f t="shared" si="0"/>
        <v>43944808.65</v>
      </c>
    </row>
    <row r="40" spans="1:15" ht="12.75">
      <c r="A40" s="5">
        <v>35</v>
      </c>
      <c r="B40" s="6" t="s">
        <v>38</v>
      </c>
      <c r="C40" s="35">
        <v>6888585</v>
      </c>
      <c r="D40" s="35">
        <v>112781</v>
      </c>
      <c r="E40" s="35">
        <v>2191812.18</v>
      </c>
      <c r="F40" s="35">
        <v>0</v>
      </c>
      <c r="G40" s="35">
        <v>293030</v>
      </c>
      <c r="H40" s="35">
        <v>69684</v>
      </c>
      <c r="I40" s="35">
        <v>829061</v>
      </c>
      <c r="J40" s="35">
        <v>141155</v>
      </c>
      <c r="K40" s="35">
        <v>678972.03</v>
      </c>
      <c r="L40" s="35">
        <v>0</v>
      </c>
      <c r="M40" s="35">
        <v>0</v>
      </c>
      <c r="N40" s="35">
        <v>30290</v>
      </c>
      <c r="O40" s="39">
        <f t="shared" si="0"/>
        <v>11235370.209999999</v>
      </c>
    </row>
    <row r="41" spans="1:15" ht="12.75">
      <c r="A41" s="5">
        <v>36</v>
      </c>
      <c r="B41" s="6" t="s">
        <v>39</v>
      </c>
      <c r="C41" s="35">
        <v>16397087</v>
      </c>
      <c r="D41" s="35">
        <v>263484</v>
      </c>
      <c r="E41" s="35">
        <v>5387436.5600000005</v>
      </c>
      <c r="F41" s="35">
        <v>0</v>
      </c>
      <c r="G41" s="35">
        <v>288029</v>
      </c>
      <c r="H41" s="35">
        <v>158624</v>
      </c>
      <c r="I41" s="35">
        <v>1519455</v>
      </c>
      <c r="J41" s="35">
        <v>271331</v>
      </c>
      <c r="K41" s="35">
        <v>1473537.58</v>
      </c>
      <c r="L41" s="35">
        <v>2927</v>
      </c>
      <c r="M41" s="35">
        <v>130433</v>
      </c>
      <c r="N41" s="35">
        <v>75424</v>
      </c>
      <c r="O41" s="39">
        <f t="shared" si="0"/>
        <v>25967768.14</v>
      </c>
    </row>
    <row r="42" spans="1:15" ht="12.75">
      <c r="A42" s="5">
        <v>37</v>
      </c>
      <c r="B42" s="6" t="s">
        <v>40</v>
      </c>
      <c r="C42" s="35">
        <v>1779578</v>
      </c>
      <c r="D42" s="35">
        <v>27357</v>
      </c>
      <c r="E42" s="35">
        <v>1734318.18</v>
      </c>
      <c r="F42" s="35">
        <v>0</v>
      </c>
      <c r="G42" s="35">
        <v>28172</v>
      </c>
      <c r="H42" s="35">
        <v>16470</v>
      </c>
      <c r="I42" s="35">
        <v>288657</v>
      </c>
      <c r="J42" s="35">
        <v>20371</v>
      </c>
      <c r="K42" s="35">
        <v>171633.91</v>
      </c>
      <c r="L42" s="35">
        <v>2273</v>
      </c>
      <c r="M42" s="35">
        <v>0</v>
      </c>
      <c r="N42" s="35">
        <v>8740</v>
      </c>
      <c r="O42" s="39">
        <f t="shared" si="0"/>
        <v>4077570.09</v>
      </c>
    </row>
    <row r="43" spans="1:15" ht="12.75">
      <c r="A43" s="5">
        <v>38</v>
      </c>
      <c r="B43" s="6" t="s">
        <v>41</v>
      </c>
      <c r="C43" s="35">
        <v>6680278</v>
      </c>
      <c r="D43" s="35">
        <v>98085</v>
      </c>
      <c r="E43" s="35">
        <v>1841759.98</v>
      </c>
      <c r="F43" s="35">
        <v>0</v>
      </c>
      <c r="G43" s="35">
        <v>194243</v>
      </c>
      <c r="H43" s="35">
        <v>59050</v>
      </c>
      <c r="I43" s="35">
        <v>553205</v>
      </c>
      <c r="J43" s="35">
        <v>229984</v>
      </c>
      <c r="K43" s="35">
        <v>644888.36</v>
      </c>
      <c r="L43" s="35">
        <v>6693</v>
      </c>
      <c r="M43" s="35">
        <v>81285</v>
      </c>
      <c r="N43" s="35">
        <v>46196</v>
      </c>
      <c r="O43" s="39">
        <f t="shared" si="0"/>
        <v>10435667.34</v>
      </c>
    </row>
    <row r="44" spans="1:15" ht="12.75">
      <c r="A44" s="5">
        <v>39</v>
      </c>
      <c r="B44" s="6" t="s">
        <v>42</v>
      </c>
      <c r="C44" s="35">
        <v>7369990</v>
      </c>
      <c r="D44" s="35">
        <v>112444</v>
      </c>
      <c r="E44" s="35">
        <v>2198152.62</v>
      </c>
      <c r="F44" s="35">
        <v>0</v>
      </c>
      <c r="G44" s="35">
        <v>245838</v>
      </c>
      <c r="H44" s="35">
        <v>67695</v>
      </c>
      <c r="I44" s="35">
        <v>1250567</v>
      </c>
      <c r="J44" s="35">
        <v>115793</v>
      </c>
      <c r="K44" s="35">
        <v>755328.45</v>
      </c>
      <c r="L44" s="35">
        <v>29442</v>
      </c>
      <c r="M44" s="35">
        <v>0</v>
      </c>
      <c r="N44" s="35">
        <v>84758</v>
      </c>
      <c r="O44" s="39">
        <f t="shared" si="0"/>
        <v>12230008.07</v>
      </c>
    </row>
    <row r="45" spans="1:15" ht="12.75">
      <c r="A45" s="5">
        <v>40</v>
      </c>
      <c r="B45" s="6" t="s">
        <v>141</v>
      </c>
      <c r="C45" s="35">
        <v>5074677</v>
      </c>
      <c r="D45" s="35">
        <v>79782</v>
      </c>
      <c r="E45" s="35">
        <v>1314255.52</v>
      </c>
      <c r="F45" s="35">
        <v>0</v>
      </c>
      <c r="G45" s="35">
        <v>122605</v>
      </c>
      <c r="H45" s="35">
        <v>49295</v>
      </c>
      <c r="I45" s="35">
        <v>870874</v>
      </c>
      <c r="J45" s="35">
        <v>235098</v>
      </c>
      <c r="K45" s="35">
        <v>513170.74</v>
      </c>
      <c r="L45" s="35">
        <v>3323</v>
      </c>
      <c r="M45" s="35">
        <v>39229</v>
      </c>
      <c r="N45" s="35">
        <v>128588</v>
      </c>
      <c r="O45" s="39">
        <f t="shared" si="0"/>
        <v>8430897.26</v>
      </c>
    </row>
    <row r="46" spans="1:15" ht="12.75">
      <c r="A46" s="5">
        <v>41</v>
      </c>
      <c r="B46" s="6" t="s">
        <v>43</v>
      </c>
      <c r="C46" s="35">
        <v>17498090</v>
      </c>
      <c r="D46" s="35">
        <v>283193</v>
      </c>
      <c r="E46" s="35">
        <v>5025502.28</v>
      </c>
      <c r="F46" s="35">
        <v>0</v>
      </c>
      <c r="G46" s="35">
        <v>453144</v>
      </c>
      <c r="H46" s="35">
        <v>170490</v>
      </c>
      <c r="I46" s="35">
        <v>3871915</v>
      </c>
      <c r="J46" s="35">
        <v>767204</v>
      </c>
      <c r="K46" s="35">
        <v>1920254.2</v>
      </c>
      <c r="L46" s="35">
        <v>11545</v>
      </c>
      <c r="M46" s="35">
        <v>0</v>
      </c>
      <c r="N46" s="35">
        <v>193137</v>
      </c>
      <c r="O46" s="39">
        <f t="shared" si="0"/>
        <v>30194474.48</v>
      </c>
    </row>
    <row r="47" spans="1:15" ht="12.75">
      <c r="A47" s="5">
        <v>42</v>
      </c>
      <c r="B47" s="6" t="s">
        <v>44</v>
      </c>
      <c r="C47" s="35">
        <v>38159130</v>
      </c>
      <c r="D47" s="35">
        <v>627618</v>
      </c>
      <c r="E47" s="35">
        <v>13922801.52</v>
      </c>
      <c r="F47" s="35">
        <v>0</v>
      </c>
      <c r="G47" s="35">
        <v>397730</v>
      </c>
      <c r="H47" s="35">
        <v>377843</v>
      </c>
      <c r="I47" s="35">
        <v>3768491</v>
      </c>
      <c r="J47" s="35">
        <v>288354</v>
      </c>
      <c r="K47" s="35">
        <v>3480137.38</v>
      </c>
      <c r="L47" s="35">
        <v>72140</v>
      </c>
      <c r="M47" s="35">
        <v>0</v>
      </c>
      <c r="N47" s="35">
        <v>174523</v>
      </c>
      <c r="O47" s="39">
        <f t="shared" si="0"/>
        <v>61268767.9</v>
      </c>
    </row>
    <row r="48" spans="1:15" ht="12.75">
      <c r="A48" s="5">
        <v>43</v>
      </c>
      <c r="B48" s="6" t="s">
        <v>45</v>
      </c>
      <c r="C48" s="35">
        <v>92385753</v>
      </c>
      <c r="D48" s="35">
        <v>1500376</v>
      </c>
      <c r="E48" s="35">
        <v>36993242.43</v>
      </c>
      <c r="F48" s="35">
        <v>0</v>
      </c>
      <c r="G48" s="35">
        <v>1592605</v>
      </c>
      <c r="H48" s="35">
        <v>903268</v>
      </c>
      <c r="I48" s="35">
        <v>10577749</v>
      </c>
      <c r="J48" s="35">
        <v>1568835</v>
      </c>
      <c r="K48" s="35">
        <v>8628590.79</v>
      </c>
      <c r="L48" s="35">
        <v>822834</v>
      </c>
      <c r="M48" s="35">
        <v>0</v>
      </c>
      <c r="N48" s="35">
        <v>651350</v>
      </c>
      <c r="O48" s="39">
        <f t="shared" si="0"/>
        <v>155624603.22</v>
      </c>
    </row>
    <row r="49" spans="1:15" ht="12.75">
      <c r="A49" s="5">
        <v>44</v>
      </c>
      <c r="B49" s="6" t="s">
        <v>46</v>
      </c>
      <c r="C49" s="35">
        <v>21002131</v>
      </c>
      <c r="D49" s="35">
        <v>356375</v>
      </c>
      <c r="E49" s="35">
        <v>7524607.319999999</v>
      </c>
      <c r="F49" s="35">
        <v>0</v>
      </c>
      <c r="G49" s="35">
        <v>621058</v>
      </c>
      <c r="H49" s="35">
        <v>220193</v>
      </c>
      <c r="I49" s="35">
        <v>2947204</v>
      </c>
      <c r="J49" s="35">
        <v>654934</v>
      </c>
      <c r="K49" s="35">
        <v>2151120.07</v>
      </c>
      <c r="L49" s="35">
        <v>142417</v>
      </c>
      <c r="M49" s="35">
        <v>676451</v>
      </c>
      <c r="N49" s="35">
        <v>125370</v>
      </c>
      <c r="O49" s="39">
        <f t="shared" si="0"/>
        <v>36421860.39</v>
      </c>
    </row>
    <row r="50" spans="1:15" ht="12.75">
      <c r="A50" s="5">
        <v>45</v>
      </c>
      <c r="B50" s="6" t="s">
        <v>47</v>
      </c>
      <c r="C50" s="35">
        <v>615591</v>
      </c>
      <c r="D50" s="35">
        <v>7103</v>
      </c>
      <c r="E50" s="35">
        <v>271030.5</v>
      </c>
      <c r="F50" s="35">
        <v>0</v>
      </c>
      <c r="G50" s="35">
        <v>48391</v>
      </c>
      <c r="H50" s="35">
        <v>4276</v>
      </c>
      <c r="I50" s="35">
        <v>107810</v>
      </c>
      <c r="J50" s="35">
        <v>12717</v>
      </c>
      <c r="K50" s="35">
        <v>68647.65</v>
      </c>
      <c r="L50" s="35">
        <v>353</v>
      </c>
      <c r="M50" s="35">
        <v>0</v>
      </c>
      <c r="N50" s="35">
        <v>2549</v>
      </c>
      <c r="O50" s="39">
        <f t="shared" si="0"/>
        <v>1138468.15</v>
      </c>
    </row>
    <row r="51" spans="1:15" ht="12.75">
      <c r="A51" s="5">
        <v>46</v>
      </c>
      <c r="B51" s="6" t="s">
        <v>48</v>
      </c>
      <c r="C51" s="35">
        <v>12137544</v>
      </c>
      <c r="D51" s="35">
        <v>200273</v>
      </c>
      <c r="E51" s="35">
        <v>4626234.84</v>
      </c>
      <c r="F51" s="35">
        <v>0</v>
      </c>
      <c r="G51" s="35">
        <v>272869</v>
      </c>
      <c r="H51" s="35">
        <v>123743</v>
      </c>
      <c r="I51" s="35">
        <v>1272332</v>
      </c>
      <c r="J51" s="35">
        <v>310944</v>
      </c>
      <c r="K51" s="35">
        <v>1145416.03</v>
      </c>
      <c r="L51" s="35">
        <v>14329</v>
      </c>
      <c r="M51" s="35">
        <v>0</v>
      </c>
      <c r="N51" s="35">
        <v>91763</v>
      </c>
      <c r="O51" s="39">
        <f t="shared" si="0"/>
        <v>20195447.87</v>
      </c>
    </row>
    <row r="52" spans="1:15" ht="12.75">
      <c r="A52" s="5">
        <v>47</v>
      </c>
      <c r="B52" s="6" t="s">
        <v>137</v>
      </c>
      <c r="C52" s="35">
        <v>13755532</v>
      </c>
      <c r="D52" s="35">
        <v>219208</v>
      </c>
      <c r="E52" s="35">
        <v>7087920.720000001</v>
      </c>
      <c r="F52" s="35">
        <v>0</v>
      </c>
      <c r="G52" s="35">
        <v>187535</v>
      </c>
      <c r="H52" s="35">
        <v>131969</v>
      </c>
      <c r="I52" s="35">
        <v>1441243</v>
      </c>
      <c r="J52" s="35">
        <v>229210</v>
      </c>
      <c r="K52" s="35">
        <v>1239816.18</v>
      </c>
      <c r="L52" s="35">
        <v>51289</v>
      </c>
      <c r="M52" s="35">
        <v>0</v>
      </c>
      <c r="N52" s="35">
        <v>180203</v>
      </c>
      <c r="O52" s="39">
        <f t="shared" si="0"/>
        <v>24523925.9</v>
      </c>
    </row>
    <row r="53" spans="1:15" ht="12.75">
      <c r="A53" s="5">
        <v>48</v>
      </c>
      <c r="B53" s="6" t="s">
        <v>49</v>
      </c>
      <c r="C53" s="35">
        <v>8303717</v>
      </c>
      <c r="D53" s="35">
        <v>133598</v>
      </c>
      <c r="E53" s="35">
        <v>2426797.73</v>
      </c>
      <c r="F53" s="35">
        <v>0</v>
      </c>
      <c r="G53" s="35">
        <v>175675</v>
      </c>
      <c r="H53" s="35">
        <v>80430</v>
      </c>
      <c r="I53" s="35">
        <v>982089</v>
      </c>
      <c r="J53" s="35">
        <v>152393</v>
      </c>
      <c r="K53" s="35">
        <v>768314.89</v>
      </c>
      <c r="L53" s="35">
        <v>8054</v>
      </c>
      <c r="M53" s="35">
        <v>0</v>
      </c>
      <c r="N53" s="35">
        <v>22504</v>
      </c>
      <c r="O53" s="39">
        <f t="shared" si="0"/>
        <v>13053572.620000001</v>
      </c>
    </row>
    <row r="54" spans="1:15" ht="12.75">
      <c r="A54" s="5">
        <v>49</v>
      </c>
      <c r="B54" s="6" t="s">
        <v>50</v>
      </c>
      <c r="C54" s="35">
        <v>2360947</v>
      </c>
      <c r="D54" s="35">
        <v>34342</v>
      </c>
      <c r="E54" s="35">
        <v>771035.66</v>
      </c>
      <c r="F54" s="35">
        <v>0</v>
      </c>
      <c r="G54" s="35">
        <v>22851</v>
      </c>
      <c r="H54" s="35">
        <v>21763</v>
      </c>
      <c r="I54" s="35">
        <v>695873</v>
      </c>
      <c r="J54" s="35">
        <v>96846</v>
      </c>
      <c r="K54" s="35">
        <v>275301.53</v>
      </c>
      <c r="L54" s="35">
        <v>0</v>
      </c>
      <c r="M54" s="35">
        <v>41502</v>
      </c>
      <c r="N54" s="35">
        <v>26933</v>
      </c>
      <c r="O54" s="39">
        <f t="shared" si="0"/>
        <v>4347394.19</v>
      </c>
    </row>
    <row r="55" spans="1:15" ht="12.75">
      <c r="A55" s="5">
        <v>50</v>
      </c>
      <c r="B55" s="6" t="s">
        <v>51</v>
      </c>
      <c r="C55" s="35">
        <v>4942095</v>
      </c>
      <c r="D55" s="35">
        <v>78564</v>
      </c>
      <c r="E55" s="35">
        <v>1506957.3</v>
      </c>
      <c r="F55" s="35">
        <v>0</v>
      </c>
      <c r="G55" s="35">
        <v>85882</v>
      </c>
      <c r="H55" s="35">
        <v>47297</v>
      </c>
      <c r="I55" s="35">
        <v>804057</v>
      </c>
      <c r="J55" s="35">
        <v>80904</v>
      </c>
      <c r="K55" s="35">
        <v>487910.73</v>
      </c>
      <c r="L55" s="35">
        <v>3086</v>
      </c>
      <c r="M55" s="35">
        <v>0</v>
      </c>
      <c r="N55" s="35">
        <v>38391</v>
      </c>
      <c r="O55" s="39">
        <f t="shared" si="0"/>
        <v>8075144.029999999</v>
      </c>
    </row>
    <row r="56" spans="1:15" ht="12.75">
      <c r="A56" s="5">
        <v>51</v>
      </c>
      <c r="B56" s="6" t="s">
        <v>52</v>
      </c>
      <c r="C56" s="35">
        <v>1862046</v>
      </c>
      <c r="D56" s="35">
        <v>30919</v>
      </c>
      <c r="E56" s="35">
        <v>1207506.92</v>
      </c>
      <c r="F56" s="35">
        <v>0</v>
      </c>
      <c r="G56" s="35">
        <v>21063</v>
      </c>
      <c r="H56" s="35">
        <v>19104</v>
      </c>
      <c r="I56" s="35">
        <v>99437</v>
      </c>
      <c r="J56" s="35">
        <v>69557</v>
      </c>
      <c r="K56" s="35">
        <v>160666.83</v>
      </c>
      <c r="L56" s="35">
        <v>332</v>
      </c>
      <c r="M56" s="35">
        <v>0</v>
      </c>
      <c r="N56" s="35">
        <v>21026</v>
      </c>
      <c r="O56" s="39">
        <f t="shared" si="0"/>
        <v>3491657.75</v>
      </c>
    </row>
    <row r="57" spans="1:15" ht="12.75">
      <c r="A57" s="5">
        <v>52</v>
      </c>
      <c r="B57" s="6" t="s">
        <v>53</v>
      </c>
      <c r="C57" s="35">
        <v>12104311</v>
      </c>
      <c r="D57" s="35">
        <v>187283</v>
      </c>
      <c r="E57" s="35">
        <v>3220480.48</v>
      </c>
      <c r="F57" s="35">
        <v>0</v>
      </c>
      <c r="G57" s="35">
        <v>537045</v>
      </c>
      <c r="H57" s="35">
        <v>115717</v>
      </c>
      <c r="I57" s="35">
        <v>3145124</v>
      </c>
      <c r="J57" s="35">
        <v>593420</v>
      </c>
      <c r="K57" s="35">
        <v>1442009.04</v>
      </c>
      <c r="L57" s="35">
        <v>0</v>
      </c>
      <c r="M57" s="35">
        <v>140327</v>
      </c>
      <c r="N57" s="35">
        <v>2169</v>
      </c>
      <c r="O57" s="39">
        <f t="shared" si="0"/>
        <v>21487885.52</v>
      </c>
    </row>
    <row r="58" spans="1:15" ht="12.75">
      <c r="A58" s="5">
        <v>53</v>
      </c>
      <c r="B58" s="6" t="s">
        <v>54</v>
      </c>
      <c r="C58" s="35">
        <v>50407065</v>
      </c>
      <c r="D58" s="35">
        <v>754219</v>
      </c>
      <c r="E58" s="35">
        <v>31819401.07</v>
      </c>
      <c r="F58" s="35">
        <v>0</v>
      </c>
      <c r="G58" s="35">
        <v>580244</v>
      </c>
      <c r="H58" s="35">
        <v>501857</v>
      </c>
      <c r="I58" s="35">
        <v>4919985</v>
      </c>
      <c r="J58" s="35">
        <v>314299</v>
      </c>
      <c r="K58" s="35">
        <v>4528659.53</v>
      </c>
      <c r="L58" s="35">
        <v>593071</v>
      </c>
      <c r="M58" s="35">
        <v>0</v>
      </c>
      <c r="N58" s="35">
        <v>0</v>
      </c>
      <c r="O58" s="39">
        <f t="shared" si="0"/>
        <v>94418800.6</v>
      </c>
    </row>
    <row r="59" spans="1:15" ht="12.75">
      <c r="A59" s="5">
        <v>54</v>
      </c>
      <c r="B59" s="6" t="s">
        <v>55</v>
      </c>
      <c r="C59" s="35">
        <v>6918874</v>
      </c>
      <c r="D59" s="35">
        <v>118298</v>
      </c>
      <c r="E59" s="35">
        <v>3868496.28</v>
      </c>
      <c r="F59" s="35">
        <v>0</v>
      </c>
      <c r="G59" s="35">
        <v>133067</v>
      </c>
      <c r="H59" s="35">
        <v>71219</v>
      </c>
      <c r="I59" s="35">
        <v>712187</v>
      </c>
      <c r="J59" s="35">
        <v>176173</v>
      </c>
      <c r="K59" s="35">
        <v>657835.28</v>
      </c>
      <c r="L59" s="35">
        <v>10647</v>
      </c>
      <c r="M59" s="35">
        <v>0</v>
      </c>
      <c r="N59" s="35">
        <v>78912</v>
      </c>
      <c r="O59" s="39">
        <f t="shared" si="0"/>
        <v>12745708.559999999</v>
      </c>
    </row>
    <row r="60" spans="1:15" ht="12.75">
      <c r="A60" s="5">
        <v>55</v>
      </c>
      <c r="B60" s="6" t="s">
        <v>56</v>
      </c>
      <c r="C60" s="35">
        <v>4912487</v>
      </c>
      <c r="D60" s="35">
        <v>79255</v>
      </c>
      <c r="E60" s="35">
        <v>1597763.14</v>
      </c>
      <c r="F60" s="35">
        <v>0</v>
      </c>
      <c r="G60" s="35">
        <v>198390</v>
      </c>
      <c r="H60" s="35">
        <v>48970</v>
      </c>
      <c r="I60" s="35">
        <v>816160</v>
      </c>
      <c r="J60" s="35">
        <v>249870</v>
      </c>
      <c r="K60" s="35">
        <v>509786.77</v>
      </c>
      <c r="L60" s="35">
        <v>15013</v>
      </c>
      <c r="M60" s="35">
        <v>0</v>
      </c>
      <c r="N60" s="35">
        <v>49598</v>
      </c>
      <c r="O60" s="39">
        <f t="shared" si="0"/>
        <v>8477292.91</v>
      </c>
    </row>
    <row r="61" spans="1:15" ht="12.75">
      <c r="A61" s="5">
        <v>56</v>
      </c>
      <c r="B61" s="6" t="s">
        <v>57</v>
      </c>
      <c r="C61" s="35">
        <v>4336779</v>
      </c>
      <c r="D61" s="35">
        <v>67220</v>
      </c>
      <c r="E61" s="35">
        <v>1673319</v>
      </c>
      <c r="F61" s="35">
        <v>0</v>
      </c>
      <c r="G61" s="35">
        <v>187431</v>
      </c>
      <c r="H61" s="35">
        <v>41533</v>
      </c>
      <c r="I61" s="35">
        <v>595307</v>
      </c>
      <c r="J61" s="35">
        <v>66027</v>
      </c>
      <c r="K61" s="35">
        <v>425979.81</v>
      </c>
      <c r="L61" s="35">
        <v>6048</v>
      </c>
      <c r="M61" s="35">
        <v>27559</v>
      </c>
      <c r="N61" s="35">
        <v>64423</v>
      </c>
      <c r="O61" s="39">
        <f t="shared" si="0"/>
        <v>7491625.81</v>
      </c>
    </row>
    <row r="62" spans="1:15" ht="12.75">
      <c r="A62" s="5">
        <v>57</v>
      </c>
      <c r="B62" s="6" t="s">
        <v>58</v>
      </c>
      <c r="C62" s="35">
        <v>2844768</v>
      </c>
      <c r="D62" s="35">
        <v>44123</v>
      </c>
      <c r="E62" s="35">
        <v>1070258.7</v>
      </c>
      <c r="F62" s="35">
        <v>0</v>
      </c>
      <c r="G62" s="35">
        <v>134914</v>
      </c>
      <c r="H62" s="35">
        <v>26563</v>
      </c>
      <c r="I62" s="35">
        <v>450178</v>
      </c>
      <c r="J62" s="35">
        <v>44039</v>
      </c>
      <c r="K62" s="35">
        <v>287303.34</v>
      </c>
      <c r="L62" s="35">
        <v>0</v>
      </c>
      <c r="M62" s="35">
        <v>25309</v>
      </c>
      <c r="N62" s="35">
        <v>17849</v>
      </c>
      <c r="O62" s="39">
        <f t="shared" si="0"/>
        <v>4945305.04</v>
      </c>
    </row>
    <row r="63" spans="1:15" ht="12.75">
      <c r="A63" s="5">
        <v>58</v>
      </c>
      <c r="B63" s="6" t="s">
        <v>59</v>
      </c>
      <c r="C63" s="35">
        <v>13056592</v>
      </c>
      <c r="D63" s="35">
        <v>209829</v>
      </c>
      <c r="E63" s="35">
        <v>3787495.84</v>
      </c>
      <c r="F63" s="35">
        <v>0</v>
      </c>
      <c r="G63" s="35">
        <v>359023</v>
      </c>
      <c r="H63" s="35">
        <v>126323</v>
      </c>
      <c r="I63" s="35">
        <v>2027814</v>
      </c>
      <c r="J63" s="35">
        <v>531886</v>
      </c>
      <c r="K63" s="35">
        <v>1296471.18</v>
      </c>
      <c r="L63" s="35">
        <v>25182</v>
      </c>
      <c r="M63" s="35">
        <v>0</v>
      </c>
      <c r="N63" s="35">
        <v>121522</v>
      </c>
      <c r="O63" s="39">
        <f t="shared" si="0"/>
        <v>21542138.02</v>
      </c>
    </row>
    <row r="64" spans="1:15" ht="12.75">
      <c r="A64" s="5">
        <v>59</v>
      </c>
      <c r="B64" s="6" t="s">
        <v>60</v>
      </c>
      <c r="C64" s="35">
        <v>2483888</v>
      </c>
      <c r="D64" s="35">
        <v>36681</v>
      </c>
      <c r="E64" s="35">
        <v>1156905.28</v>
      </c>
      <c r="F64" s="35">
        <v>0</v>
      </c>
      <c r="G64" s="35">
        <v>43585</v>
      </c>
      <c r="H64" s="35">
        <v>22664</v>
      </c>
      <c r="I64" s="35">
        <v>478275</v>
      </c>
      <c r="J64" s="35">
        <v>53465</v>
      </c>
      <c r="K64" s="35">
        <v>244077.36</v>
      </c>
      <c r="L64" s="35">
        <v>6573</v>
      </c>
      <c r="M64" s="35">
        <v>17997</v>
      </c>
      <c r="N64" s="35">
        <v>9870</v>
      </c>
      <c r="O64" s="39">
        <f t="shared" si="0"/>
        <v>4553980.640000001</v>
      </c>
    </row>
    <row r="65" spans="1:15" ht="12.75">
      <c r="A65" s="5">
        <v>60</v>
      </c>
      <c r="B65" s="6" t="s">
        <v>61</v>
      </c>
      <c r="C65" s="35">
        <v>21322096</v>
      </c>
      <c r="D65" s="35">
        <v>360791</v>
      </c>
      <c r="E65" s="35">
        <v>8648023.040000001</v>
      </c>
      <c r="F65" s="35">
        <v>0</v>
      </c>
      <c r="G65" s="35">
        <v>640187</v>
      </c>
      <c r="H65" s="35">
        <v>217206</v>
      </c>
      <c r="I65" s="35">
        <v>3252379</v>
      </c>
      <c r="J65" s="35">
        <v>543016</v>
      </c>
      <c r="K65" s="35">
        <v>2212075.19</v>
      </c>
      <c r="L65" s="35">
        <v>113356</v>
      </c>
      <c r="M65" s="35">
        <v>0</v>
      </c>
      <c r="N65" s="35">
        <v>184976</v>
      </c>
      <c r="O65" s="39">
        <f t="shared" si="0"/>
        <v>37494105.23</v>
      </c>
    </row>
    <row r="66" spans="1:15" ht="12.75">
      <c r="A66" s="5">
        <v>62</v>
      </c>
      <c r="B66" s="6" t="s">
        <v>62</v>
      </c>
      <c r="C66" s="35">
        <v>4231607</v>
      </c>
      <c r="D66" s="35">
        <v>67414</v>
      </c>
      <c r="E66" s="35">
        <v>1885532.76</v>
      </c>
      <c r="F66" s="35">
        <v>0</v>
      </c>
      <c r="G66" s="35">
        <v>120687</v>
      </c>
      <c r="H66" s="35">
        <v>40585</v>
      </c>
      <c r="I66" s="35">
        <v>678195</v>
      </c>
      <c r="J66" s="35">
        <v>112143</v>
      </c>
      <c r="K66" s="35">
        <v>424004.74</v>
      </c>
      <c r="L66" s="35">
        <v>17685</v>
      </c>
      <c r="M66" s="35">
        <v>0</v>
      </c>
      <c r="N66" s="35">
        <v>44203</v>
      </c>
      <c r="O66" s="39">
        <f t="shared" si="0"/>
        <v>7622056.5</v>
      </c>
    </row>
    <row r="67" spans="1:15" ht="12.75">
      <c r="A67" s="5">
        <v>63</v>
      </c>
      <c r="B67" s="6" t="s">
        <v>63</v>
      </c>
      <c r="C67" s="35">
        <v>5984865</v>
      </c>
      <c r="D67" s="35">
        <v>94186</v>
      </c>
      <c r="E67" s="35">
        <v>2165471.62</v>
      </c>
      <c r="F67" s="35">
        <v>0</v>
      </c>
      <c r="G67" s="35">
        <v>49242</v>
      </c>
      <c r="H67" s="35">
        <v>58195</v>
      </c>
      <c r="I67" s="35">
        <v>832636</v>
      </c>
      <c r="J67" s="35">
        <v>56703</v>
      </c>
      <c r="K67" s="35">
        <v>562552.08</v>
      </c>
      <c r="L67" s="35">
        <v>1930</v>
      </c>
      <c r="M67" s="35">
        <v>0</v>
      </c>
      <c r="N67" s="35">
        <v>37174</v>
      </c>
      <c r="O67" s="39">
        <f t="shared" si="0"/>
        <v>9842954.700000001</v>
      </c>
    </row>
    <row r="68" spans="1:15" ht="12.75">
      <c r="A68" s="5">
        <v>65</v>
      </c>
      <c r="B68" s="6" t="s">
        <v>64</v>
      </c>
      <c r="C68" s="35">
        <v>4913794</v>
      </c>
      <c r="D68" s="35">
        <v>79464</v>
      </c>
      <c r="E68" s="35">
        <v>1851464.36</v>
      </c>
      <c r="F68" s="35">
        <v>0</v>
      </c>
      <c r="G68" s="35">
        <v>143519</v>
      </c>
      <c r="H68" s="35">
        <v>49099</v>
      </c>
      <c r="I68" s="35">
        <v>851041</v>
      </c>
      <c r="J68" s="35">
        <v>270671</v>
      </c>
      <c r="K68" s="35">
        <v>512387.13</v>
      </c>
      <c r="L68" s="35">
        <v>56454</v>
      </c>
      <c r="M68" s="35">
        <v>55418</v>
      </c>
      <c r="N68" s="35">
        <v>42614</v>
      </c>
      <c r="O68" s="39">
        <f t="shared" si="0"/>
        <v>8825925.49</v>
      </c>
    </row>
    <row r="69" spans="1:15" ht="12.75">
      <c r="A69" s="5">
        <v>66</v>
      </c>
      <c r="B69" s="6" t="s">
        <v>65</v>
      </c>
      <c r="C69" s="35">
        <v>2342642</v>
      </c>
      <c r="D69" s="35">
        <v>36646</v>
      </c>
      <c r="E69" s="35">
        <v>1228750.5</v>
      </c>
      <c r="F69" s="35">
        <v>0</v>
      </c>
      <c r="G69" s="35">
        <v>48769</v>
      </c>
      <c r="H69" s="35">
        <v>22643</v>
      </c>
      <c r="I69" s="35">
        <v>200880</v>
      </c>
      <c r="J69" s="35">
        <v>74314</v>
      </c>
      <c r="K69" s="35">
        <v>206105.66</v>
      </c>
      <c r="L69" s="35">
        <v>7086</v>
      </c>
      <c r="M69" s="35">
        <v>7306</v>
      </c>
      <c r="N69" s="35">
        <v>35814</v>
      </c>
      <c r="O69" s="39">
        <f t="shared" si="0"/>
        <v>4210956.16</v>
      </c>
    </row>
    <row r="70" spans="1:15" ht="12.75">
      <c r="A70" s="5">
        <v>67</v>
      </c>
      <c r="B70" s="6" t="s">
        <v>66</v>
      </c>
      <c r="C70" s="35">
        <v>7089547</v>
      </c>
      <c r="D70" s="35">
        <v>111016</v>
      </c>
      <c r="E70" s="35">
        <v>2121108.58</v>
      </c>
      <c r="F70" s="35">
        <v>0</v>
      </c>
      <c r="G70" s="35">
        <v>107288</v>
      </c>
      <c r="H70" s="35">
        <v>66835</v>
      </c>
      <c r="I70" s="35">
        <v>1271624</v>
      </c>
      <c r="J70" s="35">
        <v>284928</v>
      </c>
      <c r="K70" s="35">
        <v>707044.72</v>
      </c>
      <c r="L70" s="35">
        <v>11110</v>
      </c>
      <c r="M70" s="35">
        <v>0</v>
      </c>
      <c r="N70" s="35">
        <v>88300</v>
      </c>
      <c r="O70" s="39">
        <f t="shared" si="0"/>
        <v>11858801.3</v>
      </c>
    </row>
    <row r="71" spans="1:15" ht="12.75">
      <c r="A71" s="5">
        <v>68</v>
      </c>
      <c r="B71" s="6" t="s">
        <v>67</v>
      </c>
      <c r="C71" s="35">
        <v>10025977</v>
      </c>
      <c r="D71" s="35">
        <v>159213</v>
      </c>
      <c r="E71" s="35">
        <v>3529635.58</v>
      </c>
      <c r="F71" s="35">
        <v>0</v>
      </c>
      <c r="G71" s="35">
        <v>204314</v>
      </c>
      <c r="H71" s="35">
        <v>95851</v>
      </c>
      <c r="I71" s="35">
        <v>1162824</v>
      </c>
      <c r="J71" s="35">
        <v>196747</v>
      </c>
      <c r="K71" s="35">
        <v>918151.74</v>
      </c>
      <c r="L71" s="35">
        <v>21690</v>
      </c>
      <c r="M71" s="35">
        <v>0</v>
      </c>
      <c r="N71" s="35">
        <v>81012</v>
      </c>
      <c r="O71" s="39">
        <f aca="true" t="shared" si="1" ref="O71:O100">SUM(C71:N71)</f>
        <v>16395415.32</v>
      </c>
    </row>
    <row r="72" spans="1:15" ht="12.75">
      <c r="A72" s="5">
        <v>69</v>
      </c>
      <c r="B72" s="6" t="s">
        <v>68</v>
      </c>
      <c r="C72" s="35">
        <v>9583608</v>
      </c>
      <c r="D72" s="35">
        <v>154290</v>
      </c>
      <c r="E72" s="35">
        <v>2799031.5</v>
      </c>
      <c r="F72" s="35">
        <v>0</v>
      </c>
      <c r="G72" s="35">
        <v>339771</v>
      </c>
      <c r="H72" s="35">
        <v>92887</v>
      </c>
      <c r="I72" s="35">
        <v>1258865</v>
      </c>
      <c r="J72" s="35">
        <v>217551</v>
      </c>
      <c r="K72" s="35">
        <v>931314.74</v>
      </c>
      <c r="L72" s="35">
        <v>18430</v>
      </c>
      <c r="M72" s="35">
        <v>0</v>
      </c>
      <c r="N72" s="35">
        <v>69204</v>
      </c>
      <c r="O72" s="39">
        <f t="shared" si="1"/>
        <v>15464952.24</v>
      </c>
    </row>
    <row r="73" spans="1:15" ht="12.75">
      <c r="A73" s="5">
        <v>70</v>
      </c>
      <c r="B73" s="6" t="s">
        <v>69</v>
      </c>
      <c r="C73" s="35">
        <v>7483778</v>
      </c>
      <c r="D73" s="35">
        <v>115812</v>
      </c>
      <c r="E73" s="35">
        <v>2085756.76</v>
      </c>
      <c r="F73" s="35">
        <v>0</v>
      </c>
      <c r="G73" s="35">
        <v>319253</v>
      </c>
      <c r="H73" s="35">
        <v>73392</v>
      </c>
      <c r="I73" s="35">
        <v>981612</v>
      </c>
      <c r="J73" s="35">
        <v>218340</v>
      </c>
      <c r="K73" s="35">
        <v>733914.89</v>
      </c>
      <c r="L73" s="35">
        <v>38545</v>
      </c>
      <c r="M73" s="35">
        <v>0</v>
      </c>
      <c r="N73" s="35">
        <v>118312</v>
      </c>
      <c r="O73" s="39">
        <f t="shared" si="1"/>
        <v>12168715.65</v>
      </c>
    </row>
    <row r="74" spans="1:15" ht="12.75">
      <c r="A74" s="5">
        <v>71</v>
      </c>
      <c r="B74" s="6" t="s">
        <v>70</v>
      </c>
      <c r="C74" s="35">
        <v>25463790</v>
      </c>
      <c r="D74" s="35">
        <v>416437</v>
      </c>
      <c r="E74" s="35">
        <v>7924350.73</v>
      </c>
      <c r="F74" s="35">
        <v>0</v>
      </c>
      <c r="G74" s="35">
        <v>923656</v>
      </c>
      <c r="H74" s="35">
        <v>257304</v>
      </c>
      <c r="I74" s="35">
        <v>3232795</v>
      </c>
      <c r="J74" s="35">
        <v>765315</v>
      </c>
      <c r="K74" s="35">
        <v>2513663.22</v>
      </c>
      <c r="L74" s="35">
        <v>71606</v>
      </c>
      <c r="M74" s="35">
        <v>67272</v>
      </c>
      <c r="N74" s="35">
        <v>206555</v>
      </c>
      <c r="O74" s="39">
        <f t="shared" si="1"/>
        <v>41842743.95</v>
      </c>
    </row>
    <row r="75" spans="1:15" ht="12.75">
      <c r="A75" s="5">
        <v>72</v>
      </c>
      <c r="B75" s="6" t="s">
        <v>71</v>
      </c>
      <c r="C75" s="35">
        <v>10225969</v>
      </c>
      <c r="D75" s="35">
        <v>159884</v>
      </c>
      <c r="E75" s="35">
        <v>3239196.2</v>
      </c>
      <c r="F75" s="35">
        <v>0</v>
      </c>
      <c r="G75" s="35">
        <v>131717</v>
      </c>
      <c r="H75" s="35">
        <v>96255</v>
      </c>
      <c r="I75" s="35">
        <v>1246244</v>
      </c>
      <c r="J75" s="35">
        <v>75991</v>
      </c>
      <c r="K75" s="35">
        <v>927084.27</v>
      </c>
      <c r="L75" s="35">
        <v>8531</v>
      </c>
      <c r="M75" s="35">
        <v>0</v>
      </c>
      <c r="N75" s="35">
        <v>50996</v>
      </c>
      <c r="O75" s="39">
        <f t="shared" si="1"/>
        <v>16161867.469999999</v>
      </c>
    </row>
    <row r="76" spans="1:15" ht="12.75">
      <c r="A76" s="5">
        <v>73</v>
      </c>
      <c r="B76" s="6" t="s">
        <v>72</v>
      </c>
      <c r="C76" s="35">
        <v>7298464</v>
      </c>
      <c r="D76" s="35">
        <v>119167</v>
      </c>
      <c r="E76" s="35">
        <v>2509285.3</v>
      </c>
      <c r="F76" s="35">
        <v>0</v>
      </c>
      <c r="G76" s="35">
        <v>137820</v>
      </c>
      <c r="H76" s="35">
        <v>73630</v>
      </c>
      <c r="I76" s="35">
        <v>1178077</v>
      </c>
      <c r="J76" s="35">
        <v>411572</v>
      </c>
      <c r="K76" s="35">
        <v>738185.67</v>
      </c>
      <c r="L76" s="35">
        <v>1008</v>
      </c>
      <c r="M76" s="35">
        <v>157745</v>
      </c>
      <c r="N76" s="35">
        <v>82759</v>
      </c>
      <c r="O76" s="39">
        <f t="shared" si="1"/>
        <v>12707712.97</v>
      </c>
    </row>
    <row r="77" spans="1:15" ht="12.75">
      <c r="A77" s="5">
        <v>74</v>
      </c>
      <c r="B77" s="6" t="s">
        <v>73</v>
      </c>
      <c r="C77" s="35">
        <v>18067539</v>
      </c>
      <c r="D77" s="35">
        <v>288232</v>
      </c>
      <c r="E77" s="35">
        <v>4781823.16</v>
      </c>
      <c r="F77" s="35">
        <v>0</v>
      </c>
      <c r="G77" s="35">
        <v>274044</v>
      </c>
      <c r="H77" s="35">
        <v>178090</v>
      </c>
      <c r="I77" s="35">
        <v>1630559</v>
      </c>
      <c r="J77" s="35">
        <v>296881</v>
      </c>
      <c r="K77" s="35">
        <v>1589109.3</v>
      </c>
      <c r="L77" s="35">
        <v>20577</v>
      </c>
      <c r="M77" s="35">
        <v>0</v>
      </c>
      <c r="N77" s="35">
        <v>66628</v>
      </c>
      <c r="O77" s="39">
        <f t="shared" si="1"/>
        <v>27193482.46</v>
      </c>
    </row>
    <row r="78" spans="1:15" ht="12.75">
      <c r="A78" s="5">
        <v>75</v>
      </c>
      <c r="B78" s="6" t="s">
        <v>74</v>
      </c>
      <c r="C78" s="35">
        <v>161357010</v>
      </c>
      <c r="D78" s="35">
        <v>2401129</v>
      </c>
      <c r="E78" s="35">
        <v>49469649.16</v>
      </c>
      <c r="F78" s="35">
        <v>0</v>
      </c>
      <c r="G78" s="35">
        <v>1635750</v>
      </c>
      <c r="H78" s="35">
        <v>1635750</v>
      </c>
      <c r="I78" s="35">
        <v>13314246</v>
      </c>
      <c r="J78" s="35">
        <v>2282442</v>
      </c>
      <c r="K78" s="35">
        <v>14151141.969999999</v>
      </c>
      <c r="L78" s="35">
        <v>4310989</v>
      </c>
      <c r="M78" s="35">
        <v>0</v>
      </c>
      <c r="N78" s="35">
        <v>1377382</v>
      </c>
      <c r="O78" s="39">
        <f t="shared" si="1"/>
        <v>251935489.13</v>
      </c>
    </row>
    <row r="79" spans="1:15" ht="12.75">
      <c r="A79" s="5">
        <v>77</v>
      </c>
      <c r="B79" s="6" t="s">
        <v>75</v>
      </c>
      <c r="C79" s="35">
        <v>12891734</v>
      </c>
      <c r="D79" s="35">
        <v>213021</v>
      </c>
      <c r="E79" s="35">
        <v>4286580.2</v>
      </c>
      <c r="F79" s="35">
        <v>0</v>
      </c>
      <c r="G79" s="35">
        <v>499478</v>
      </c>
      <c r="H79" s="35">
        <v>131619</v>
      </c>
      <c r="I79" s="35">
        <v>1582805</v>
      </c>
      <c r="J79" s="35">
        <v>347610</v>
      </c>
      <c r="K79" s="35">
        <v>1268943.79</v>
      </c>
      <c r="L79" s="35">
        <v>16069</v>
      </c>
      <c r="M79" s="35">
        <v>12099</v>
      </c>
      <c r="N79" s="35">
        <v>116592</v>
      </c>
      <c r="O79" s="39">
        <f t="shared" si="1"/>
        <v>21366550.99</v>
      </c>
    </row>
    <row r="80" spans="1:15" ht="12.75">
      <c r="A80" s="5">
        <v>78</v>
      </c>
      <c r="B80" s="6" t="s">
        <v>76</v>
      </c>
      <c r="C80" s="35">
        <v>1236119</v>
      </c>
      <c r="D80" s="35">
        <v>19731</v>
      </c>
      <c r="E80" s="35">
        <v>1034213.76</v>
      </c>
      <c r="F80" s="35">
        <v>0</v>
      </c>
      <c r="G80" s="35">
        <v>27822</v>
      </c>
      <c r="H80" s="35">
        <v>12191</v>
      </c>
      <c r="I80" s="35">
        <v>218196</v>
      </c>
      <c r="J80" s="35">
        <v>11879</v>
      </c>
      <c r="K80" s="35">
        <v>126603.6</v>
      </c>
      <c r="L80" s="35">
        <v>1026</v>
      </c>
      <c r="M80" s="35">
        <v>6538</v>
      </c>
      <c r="N80" s="35">
        <v>4940</v>
      </c>
      <c r="O80" s="39">
        <f t="shared" si="1"/>
        <v>2699259.36</v>
      </c>
    </row>
    <row r="81" spans="1:15" ht="12.75">
      <c r="A81" s="5">
        <v>79</v>
      </c>
      <c r="B81" s="6" t="s">
        <v>77</v>
      </c>
      <c r="C81" s="35">
        <v>3700320</v>
      </c>
      <c r="D81" s="35">
        <v>50360</v>
      </c>
      <c r="E81" s="35">
        <v>930930.98</v>
      </c>
      <c r="F81" s="35">
        <v>0</v>
      </c>
      <c r="G81" s="35">
        <v>60636</v>
      </c>
      <c r="H81" s="35">
        <v>30318</v>
      </c>
      <c r="I81" s="35">
        <v>238554</v>
      </c>
      <c r="J81" s="35">
        <v>79784</v>
      </c>
      <c r="K81" s="35">
        <v>278445.45</v>
      </c>
      <c r="L81" s="35">
        <v>25543</v>
      </c>
      <c r="M81" s="35">
        <v>18415</v>
      </c>
      <c r="N81" s="35">
        <v>37000</v>
      </c>
      <c r="O81" s="39">
        <f t="shared" si="1"/>
        <v>5450306.430000001</v>
      </c>
    </row>
    <row r="82" spans="1:15" ht="12.75">
      <c r="A82" s="5">
        <v>80</v>
      </c>
      <c r="B82" s="6" t="s">
        <v>78</v>
      </c>
      <c r="C82" s="35">
        <v>33066913</v>
      </c>
      <c r="D82" s="35">
        <v>550746</v>
      </c>
      <c r="E82" s="35">
        <v>12384224.06</v>
      </c>
      <c r="F82" s="35">
        <v>0</v>
      </c>
      <c r="G82" s="35">
        <v>811460</v>
      </c>
      <c r="H82" s="35">
        <v>331564</v>
      </c>
      <c r="I82" s="35">
        <v>4851310</v>
      </c>
      <c r="J82" s="35">
        <v>244311</v>
      </c>
      <c r="K82" s="35">
        <v>3359270.5</v>
      </c>
      <c r="L82" s="35">
        <v>94905</v>
      </c>
      <c r="M82" s="35">
        <v>0</v>
      </c>
      <c r="N82" s="35">
        <v>126254</v>
      </c>
      <c r="O82" s="39">
        <f t="shared" si="1"/>
        <v>55820957.56</v>
      </c>
    </row>
    <row r="83" spans="1:15" ht="12.75">
      <c r="A83" s="5">
        <v>81</v>
      </c>
      <c r="B83" s="6" t="s">
        <v>79</v>
      </c>
      <c r="C83" s="35">
        <v>5813061</v>
      </c>
      <c r="D83" s="35">
        <v>94670</v>
      </c>
      <c r="E83" s="35">
        <v>2384514.22</v>
      </c>
      <c r="F83" s="35">
        <v>0</v>
      </c>
      <c r="G83" s="35">
        <v>200979</v>
      </c>
      <c r="H83" s="35">
        <v>56994</v>
      </c>
      <c r="I83" s="35">
        <v>703427</v>
      </c>
      <c r="J83" s="35">
        <v>113988</v>
      </c>
      <c r="K83" s="35">
        <v>580439.92</v>
      </c>
      <c r="L83" s="35">
        <v>6232</v>
      </c>
      <c r="M83" s="35">
        <v>25640</v>
      </c>
      <c r="N83" s="35">
        <v>24173</v>
      </c>
      <c r="O83" s="39">
        <f t="shared" si="1"/>
        <v>10004118.14</v>
      </c>
    </row>
    <row r="84" spans="1:15" ht="12.75">
      <c r="A84" s="5">
        <v>82</v>
      </c>
      <c r="B84" s="6" t="s">
        <v>80</v>
      </c>
      <c r="C84" s="35">
        <v>26068295</v>
      </c>
      <c r="D84" s="35">
        <v>443768</v>
      </c>
      <c r="E84" s="35">
        <v>10320663.04</v>
      </c>
      <c r="F84" s="35">
        <v>0</v>
      </c>
      <c r="G84" s="35">
        <v>541352</v>
      </c>
      <c r="H84" s="35">
        <v>267161</v>
      </c>
      <c r="I84" s="35">
        <v>2917678</v>
      </c>
      <c r="J84" s="35">
        <v>400741</v>
      </c>
      <c r="K84" s="35">
        <v>2538028.57</v>
      </c>
      <c r="L84" s="35">
        <v>317873</v>
      </c>
      <c r="M84" s="35">
        <v>0</v>
      </c>
      <c r="N84" s="35">
        <v>299397</v>
      </c>
      <c r="O84" s="39">
        <f t="shared" si="1"/>
        <v>44114956.61</v>
      </c>
    </row>
    <row r="85" spans="1:15" ht="12.75">
      <c r="A85" s="5">
        <v>83</v>
      </c>
      <c r="B85" s="6" t="s">
        <v>81</v>
      </c>
      <c r="C85" s="35">
        <v>13048491</v>
      </c>
      <c r="D85" s="35">
        <v>193726</v>
      </c>
      <c r="E85" s="35">
        <v>3665497.42</v>
      </c>
      <c r="F85" s="35">
        <v>0</v>
      </c>
      <c r="G85" s="35">
        <v>371370</v>
      </c>
      <c r="H85" s="35">
        <v>119698</v>
      </c>
      <c r="I85" s="35">
        <v>1703393</v>
      </c>
      <c r="J85" s="35">
        <v>408200</v>
      </c>
      <c r="K85" s="35">
        <v>1203116.22</v>
      </c>
      <c r="L85" s="35">
        <v>711</v>
      </c>
      <c r="M85" s="35">
        <v>0</v>
      </c>
      <c r="N85" s="35">
        <v>47620</v>
      </c>
      <c r="O85" s="39">
        <f t="shared" si="1"/>
        <v>20761822.64</v>
      </c>
    </row>
    <row r="86" spans="1:15" ht="12.75">
      <c r="A86" s="5">
        <v>84</v>
      </c>
      <c r="B86" s="6" t="s">
        <v>82</v>
      </c>
      <c r="C86" s="35">
        <v>11689000</v>
      </c>
      <c r="D86" s="35">
        <v>181942</v>
      </c>
      <c r="E86" s="35">
        <v>2977176.92</v>
      </c>
      <c r="F86" s="35">
        <v>0</v>
      </c>
      <c r="G86" s="35">
        <v>268070</v>
      </c>
      <c r="H86" s="35">
        <v>109534</v>
      </c>
      <c r="I86" s="35">
        <v>1746780</v>
      </c>
      <c r="J86" s="35">
        <v>340132</v>
      </c>
      <c r="K86" s="35">
        <v>1132813.55</v>
      </c>
      <c r="L86" s="35">
        <v>12694</v>
      </c>
      <c r="M86" s="35">
        <v>152038</v>
      </c>
      <c r="N86" s="35">
        <v>119253</v>
      </c>
      <c r="O86" s="39">
        <f t="shared" si="1"/>
        <v>18729433.470000003</v>
      </c>
    </row>
    <row r="87" spans="1:15" ht="12.75">
      <c r="A87" s="5">
        <v>85</v>
      </c>
      <c r="B87" s="6" t="s">
        <v>83</v>
      </c>
      <c r="C87" s="35">
        <v>14381955</v>
      </c>
      <c r="D87" s="35">
        <v>231237</v>
      </c>
      <c r="E87" s="35">
        <v>4797944.78</v>
      </c>
      <c r="F87" s="35">
        <v>0</v>
      </c>
      <c r="G87" s="35">
        <v>351691</v>
      </c>
      <c r="H87" s="35">
        <v>142874</v>
      </c>
      <c r="I87" s="35">
        <v>1447061</v>
      </c>
      <c r="J87" s="35">
        <v>227134</v>
      </c>
      <c r="K87" s="35">
        <v>1322503.92</v>
      </c>
      <c r="L87" s="35">
        <v>66751</v>
      </c>
      <c r="M87" s="35">
        <v>0</v>
      </c>
      <c r="N87" s="35">
        <v>214531</v>
      </c>
      <c r="O87" s="39">
        <f t="shared" si="1"/>
        <v>23183682.700000003</v>
      </c>
    </row>
    <row r="88" spans="1:15" ht="12.75">
      <c r="A88" s="5">
        <v>86</v>
      </c>
      <c r="B88" s="6" t="s">
        <v>84</v>
      </c>
      <c r="C88" s="35">
        <v>14670763</v>
      </c>
      <c r="D88" s="35">
        <v>239711</v>
      </c>
      <c r="E88" s="35">
        <v>4354511.12</v>
      </c>
      <c r="F88" s="35">
        <v>0</v>
      </c>
      <c r="G88" s="35">
        <v>638015</v>
      </c>
      <c r="H88" s="35">
        <v>148111</v>
      </c>
      <c r="I88" s="35">
        <v>2350780</v>
      </c>
      <c r="J88" s="35">
        <v>444332</v>
      </c>
      <c r="K88" s="35">
        <v>1534273.09</v>
      </c>
      <c r="L88" s="35">
        <v>20995</v>
      </c>
      <c r="M88" s="35">
        <v>0</v>
      </c>
      <c r="N88" s="35">
        <v>24693</v>
      </c>
      <c r="O88" s="39">
        <f t="shared" si="1"/>
        <v>24426184.21</v>
      </c>
    </row>
    <row r="89" spans="1:15" ht="12.75">
      <c r="A89" s="5">
        <v>87</v>
      </c>
      <c r="B89" s="6" t="s">
        <v>85</v>
      </c>
      <c r="C89" s="35">
        <v>7615879</v>
      </c>
      <c r="D89" s="35">
        <v>126342</v>
      </c>
      <c r="E89" s="35">
        <v>2747043.5</v>
      </c>
      <c r="F89" s="35">
        <v>0</v>
      </c>
      <c r="G89" s="35">
        <v>132107</v>
      </c>
      <c r="H89" s="35">
        <v>76061</v>
      </c>
      <c r="I89" s="35">
        <v>1180953</v>
      </c>
      <c r="J89" s="35">
        <v>290234</v>
      </c>
      <c r="K89" s="35">
        <v>766618.74</v>
      </c>
      <c r="L89" s="35">
        <v>0</v>
      </c>
      <c r="M89" s="35">
        <v>0</v>
      </c>
      <c r="N89" s="35">
        <v>121992</v>
      </c>
      <c r="O89" s="39">
        <f t="shared" si="1"/>
        <v>13057230.24</v>
      </c>
    </row>
    <row r="90" spans="1:15" ht="12.75">
      <c r="A90" s="5">
        <v>88</v>
      </c>
      <c r="B90" s="6" t="s">
        <v>86</v>
      </c>
      <c r="C90" s="35">
        <v>55769056</v>
      </c>
      <c r="D90" s="35">
        <v>924944</v>
      </c>
      <c r="E90" s="35">
        <v>18023877.46</v>
      </c>
      <c r="F90" s="35">
        <v>0</v>
      </c>
      <c r="G90" s="35">
        <v>791302</v>
      </c>
      <c r="H90" s="35">
        <v>556842</v>
      </c>
      <c r="I90" s="35">
        <v>5832188</v>
      </c>
      <c r="J90" s="35">
        <v>600803</v>
      </c>
      <c r="K90" s="35">
        <v>5187424.35</v>
      </c>
      <c r="L90" s="35">
        <v>211492</v>
      </c>
      <c r="M90" s="35">
        <v>0</v>
      </c>
      <c r="N90" s="35">
        <v>204417</v>
      </c>
      <c r="O90" s="39">
        <f t="shared" si="1"/>
        <v>88102345.81</v>
      </c>
    </row>
    <row r="91" spans="1:15" ht="12.75">
      <c r="A91" s="5">
        <v>89</v>
      </c>
      <c r="B91" s="6" t="s">
        <v>87</v>
      </c>
      <c r="C91" s="35">
        <v>64519708</v>
      </c>
      <c r="D91" s="35">
        <v>1079169</v>
      </c>
      <c r="E91" s="35">
        <v>19385939.78</v>
      </c>
      <c r="F91" s="35">
        <v>0</v>
      </c>
      <c r="G91" s="35">
        <v>854855</v>
      </c>
      <c r="H91" s="35">
        <v>649690</v>
      </c>
      <c r="I91" s="35">
        <v>4547827</v>
      </c>
      <c r="J91" s="35">
        <v>564204</v>
      </c>
      <c r="K91" s="35">
        <v>5693333.1</v>
      </c>
      <c r="L91" s="35">
        <v>224198</v>
      </c>
      <c r="M91" s="35">
        <v>0</v>
      </c>
      <c r="N91" s="35">
        <v>739672</v>
      </c>
      <c r="O91" s="39">
        <f t="shared" si="1"/>
        <v>98258595.88</v>
      </c>
    </row>
    <row r="92" spans="1:15" ht="12.75">
      <c r="A92" s="5">
        <v>90</v>
      </c>
      <c r="B92" s="6" t="s">
        <v>88</v>
      </c>
      <c r="C92" s="35">
        <v>904655</v>
      </c>
      <c r="D92" s="35">
        <v>13361</v>
      </c>
      <c r="E92" s="35">
        <v>808239.4</v>
      </c>
      <c r="F92" s="35">
        <v>0</v>
      </c>
      <c r="G92" s="35">
        <v>46779</v>
      </c>
      <c r="H92" s="35">
        <v>8043</v>
      </c>
      <c r="I92" s="35">
        <v>204050</v>
      </c>
      <c r="J92" s="35">
        <v>33656</v>
      </c>
      <c r="K92" s="35">
        <v>97580.37</v>
      </c>
      <c r="L92" s="35">
        <v>0</v>
      </c>
      <c r="M92" s="35">
        <v>6186</v>
      </c>
      <c r="N92" s="35">
        <v>13224</v>
      </c>
      <c r="O92" s="39">
        <f t="shared" si="1"/>
        <v>2135773.77</v>
      </c>
    </row>
    <row r="93" spans="1:15" ht="12.75">
      <c r="A93" s="5">
        <v>91</v>
      </c>
      <c r="B93" s="6" t="s">
        <v>89</v>
      </c>
      <c r="C93" s="35">
        <v>4020571</v>
      </c>
      <c r="D93" s="35">
        <v>60740</v>
      </c>
      <c r="E93" s="35">
        <v>1027281.98</v>
      </c>
      <c r="F93" s="35">
        <v>0</v>
      </c>
      <c r="G93" s="35">
        <v>64474</v>
      </c>
      <c r="H93" s="35">
        <v>36567</v>
      </c>
      <c r="I93" s="35">
        <v>638962</v>
      </c>
      <c r="J93" s="35">
        <v>223252</v>
      </c>
      <c r="K93" s="35">
        <v>381068.27</v>
      </c>
      <c r="L93" s="35">
        <v>9665</v>
      </c>
      <c r="M93" s="35">
        <v>0</v>
      </c>
      <c r="N93" s="35">
        <v>85594</v>
      </c>
      <c r="O93" s="39">
        <f t="shared" si="1"/>
        <v>6548175.25</v>
      </c>
    </row>
    <row r="94" spans="1:15" ht="12.75">
      <c r="A94" s="5">
        <v>92</v>
      </c>
      <c r="B94" s="6" t="s">
        <v>90</v>
      </c>
      <c r="C94" s="35">
        <v>19490372</v>
      </c>
      <c r="D94" s="35">
        <v>318216</v>
      </c>
      <c r="E94" s="35">
        <v>5787992.34</v>
      </c>
      <c r="F94" s="35">
        <v>0</v>
      </c>
      <c r="G94" s="35">
        <v>907460</v>
      </c>
      <c r="H94" s="35">
        <v>191575</v>
      </c>
      <c r="I94" s="35">
        <v>2485432</v>
      </c>
      <c r="J94" s="35">
        <v>710844</v>
      </c>
      <c r="K94" s="35">
        <v>1940955.71</v>
      </c>
      <c r="L94" s="35">
        <v>3142</v>
      </c>
      <c r="M94" s="35">
        <v>237720</v>
      </c>
      <c r="N94" s="35">
        <v>239021</v>
      </c>
      <c r="O94" s="39">
        <f t="shared" si="1"/>
        <v>32312730.05</v>
      </c>
    </row>
    <row r="95" spans="1:15" ht="12.75">
      <c r="A95" s="5">
        <v>93</v>
      </c>
      <c r="B95" s="6" t="s">
        <v>91</v>
      </c>
      <c r="C95" s="35">
        <v>12279232</v>
      </c>
      <c r="D95" s="35">
        <v>205118</v>
      </c>
      <c r="E95" s="35">
        <v>4299750.42</v>
      </c>
      <c r="F95" s="35">
        <v>0</v>
      </c>
      <c r="G95" s="35">
        <v>159233</v>
      </c>
      <c r="H95" s="35">
        <v>123487</v>
      </c>
      <c r="I95" s="35">
        <v>1361605</v>
      </c>
      <c r="J95" s="35">
        <v>230725</v>
      </c>
      <c r="K95" s="35">
        <v>1163376.02</v>
      </c>
      <c r="L95" s="35">
        <v>54255</v>
      </c>
      <c r="M95" s="35">
        <v>0</v>
      </c>
      <c r="N95" s="35">
        <v>56702</v>
      </c>
      <c r="O95" s="39">
        <f t="shared" si="1"/>
        <v>19933483.44</v>
      </c>
    </row>
    <row r="96" spans="1:15" ht="12.75">
      <c r="A96" s="5">
        <v>94</v>
      </c>
      <c r="B96" s="6" t="s">
        <v>92</v>
      </c>
      <c r="C96" s="35">
        <v>18198473</v>
      </c>
      <c r="D96" s="35">
        <v>296626</v>
      </c>
      <c r="E96" s="35">
        <v>5211272.6</v>
      </c>
      <c r="F96" s="35">
        <v>0</v>
      </c>
      <c r="G96" s="35">
        <v>620320</v>
      </c>
      <c r="H96" s="35">
        <v>178577</v>
      </c>
      <c r="I96" s="35">
        <v>1409819</v>
      </c>
      <c r="J96" s="35">
        <v>474639</v>
      </c>
      <c r="K96" s="35">
        <v>1654186.51</v>
      </c>
      <c r="L96" s="35">
        <v>11098</v>
      </c>
      <c r="M96" s="35">
        <v>0</v>
      </c>
      <c r="N96" s="35">
        <v>129647</v>
      </c>
      <c r="O96" s="39">
        <f t="shared" si="1"/>
        <v>28184658.110000003</v>
      </c>
    </row>
    <row r="97" spans="1:15" ht="12.75">
      <c r="A97" s="5">
        <v>95</v>
      </c>
      <c r="B97" s="6" t="s">
        <v>93</v>
      </c>
      <c r="C97" s="35">
        <v>4404070</v>
      </c>
      <c r="D97" s="35">
        <v>70234</v>
      </c>
      <c r="E97" s="35">
        <v>1787401.53</v>
      </c>
      <c r="F97" s="35">
        <v>0</v>
      </c>
      <c r="G97" s="35">
        <v>38945</v>
      </c>
      <c r="H97" s="35">
        <v>43396</v>
      </c>
      <c r="I97" s="35">
        <v>423941</v>
      </c>
      <c r="J97" s="35">
        <v>224766</v>
      </c>
      <c r="K97" s="35">
        <v>393897.88</v>
      </c>
      <c r="L97" s="35">
        <v>51951</v>
      </c>
      <c r="M97" s="35">
        <v>125895</v>
      </c>
      <c r="N97" s="35">
        <v>50646</v>
      </c>
      <c r="O97" s="39">
        <f t="shared" si="1"/>
        <v>7615143.41</v>
      </c>
    </row>
    <row r="98" spans="1:15" ht="12.75">
      <c r="A98" s="5">
        <v>96</v>
      </c>
      <c r="B98" s="6" t="s">
        <v>94</v>
      </c>
      <c r="C98" s="35">
        <v>19774684</v>
      </c>
      <c r="D98" s="35">
        <v>332994</v>
      </c>
      <c r="E98" s="35">
        <v>5524586.659999999</v>
      </c>
      <c r="F98" s="35">
        <v>0</v>
      </c>
      <c r="G98" s="35">
        <v>833541</v>
      </c>
      <c r="H98" s="35">
        <v>205747</v>
      </c>
      <c r="I98" s="35">
        <v>2410938</v>
      </c>
      <c r="J98" s="35">
        <v>749132</v>
      </c>
      <c r="K98" s="35">
        <v>1994167.03</v>
      </c>
      <c r="L98" s="35">
        <v>13906</v>
      </c>
      <c r="M98" s="35">
        <v>0</v>
      </c>
      <c r="N98" s="35">
        <v>89890</v>
      </c>
      <c r="O98" s="39">
        <f t="shared" si="1"/>
        <v>31929585.69</v>
      </c>
    </row>
    <row r="99" spans="1:15" ht="12.75">
      <c r="A99" s="5">
        <v>97</v>
      </c>
      <c r="B99" s="6" t="s">
        <v>95</v>
      </c>
      <c r="C99" s="35">
        <v>11125073</v>
      </c>
      <c r="D99" s="35">
        <v>184441</v>
      </c>
      <c r="E99" s="35">
        <v>3600339.16</v>
      </c>
      <c r="F99" s="35">
        <v>0</v>
      </c>
      <c r="G99" s="35">
        <v>412013</v>
      </c>
      <c r="H99" s="35">
        <v>111039</v>
      </c>
      <c r="I99" s="35">
        <v>1221428</v>
      </c>
      <c r="J99" s="35">
        <v>336039</v>
      </c>
      <c r="K99" s="35">
        <v>1092857.36</v>
      </c>
      <c r="L99" s="35">
        <v>2314</v>
      </c>
      <c r="M99" s="35">
        <v>132975</v>
      </c>
      <c r="N99" s="35">
        <v>57051</v>
      </c>
      <c r="O99" s="39">
        <f t="shared" si="1"/>
        <v>18275569.52</v>
      </c>
    </row>
    <row r="100" spans="1:15" ht="12.75">
      <c r="A100" s="5">
        <v>98</v>
      </c>
      <c r="B100" s="6" t="s">
        <v>96</v>
      </c>
      <c r="C100" s="35">
        <v>31013748</v>
      </c>
      <c r="D100" s="35">
        <v>506739</v>
      </c>
      <c r="E100" s="35">
        <v>9306537.08</v>
      </c>
      <c r="F100" s="35">
        <v>0</v>
      </c>
      <c r="G100" s="35">
        <v>313099</v>
      </c>
      <c r="H100" s="35">
        <v>305071</v>
      </c>
      <c r="I100" s="35">
        <v>2031131</v>
      </c>
      <c r="J100" s="35">
        <v>192676</v>
      </c>
      <c r="K100" s="35">
        <v>2657328.82</v>
      </c>
      <c r="L100" s="35">
        <v>83093</v>
      </c>
      <c r="M100" s="35">
        <v>0</v>
      </c>
      <c r="N100" s="35">
        <v>84586</v>
      </c>
      <c r="O100" s="39">
        <f t="shared" si="1"/>
        <v>46494008.9</v>
      </c>
    </row>
    <row r="101" spans="1:15" ht="12.75">
      <c r="A101" s="5"/>
      <c r="B101" s="6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40"/>
    </row>
    <row r="102" spans="1:15" ht="12.75">
      <c r="A102" s="5"/>
      <c r="B102" s="36" t="s">
        <v>4</v>
      </c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40"/>
    </row>
    <row r="103" spans="1:15" ht="12.75">
      <c r="A103" s="5">
        <v>101</v>
      </c>
      <c r="B103" s="6" t="s">
        <v>97</v>
      </c>
      <c r="C103" s="35">
        <v>8361054</v>
      </c>
      <c r="D103" s="35">
        <v>132928</v>
      </c>
      <c r="E103" s="35">
        <v>9679464.01</v>
      </c>
      <c r="F103" s="35">
        <v>0</v>
      </c>
      <c r="G103" s="35">
        <v>174795</v>
      </c>
      <c r="H103" s="35">
        <v>88450</v>
      </c>
      <c r="I103" s="35">
        <v>1185656</v>
      </c>
      <c r="J103" s="35">
        <v>334848</v>
      </c>
      <c r="K103" s="35">
        <v>861337.63</v>
      </c>
      <c r="L103" s="35">
        <v>418401</v>
      </c>
      <c r="M103" s="35">
        <v>48734</v>
      </c>
      <c r="N103" s="35">
        <v>175028</v>
      </c>
      <c r="O103" s="39">
        <f aca="true" t="shared" si="2" ref="O103:O141">SUM(C103:N103)</f>
        <v>21460695.639999997</v>
      </c>
    </row>
    <row r="104" spans="1:15" ht="12.75">
      <c r="A104" s="5">
        <v>102</v>
      </c>
      <c r="B104" s="6" t="s">
        <v>98</v>
      </c>
      <c r="C104" s="35">
        <v>5606708</v>
      </c>
      <c r="D104" s="35">
        <v>94235</v>
      </c>
      <c r="E104" s="35">
        <v>1971047.54</v>
      </c>
      <c r="F104" s="35">
        <v>0</v>
      </c>
      <c r="G104" s="35">
        <v>153774</v>
      </c>
      <c r="H104" s="35">
        <v>56732</v>
      </c>
      <c r="I104" s="35">
        <v>1070444</v>
      </c>
      <c r="J104" s="35">
        <v>219463</v>
      </c>
      <c r="K104" s="35">
        <v>610616.11</v>
      </c>
      <c r="L104" s="35">
        <v>8315</v>
      </c>
      <c r="M104" s="35">
        <v>49353</v>
      </c>
      <c r="N104" s="35">
        <v>45970</v>
      </c>
      <c r="O104" s="39">
        <f t="shared" si="2"/>
        <v>9886657.649999999</v>
      </c>
    </row>
    <row r="105" spans="1:15" ht="12.75">
      <c r="A105" s="5">
        <v>103</v>
      </c>
      <c r="B105" s="6" t="s">
        <v>99</v>
      </c>
      <c r="C105" s="35">
        <v>3611961</v>
      </c>
      <c r="D105" s="35">
        <v>54486</v>
      </c>
      <c r="E105" s="35">
        <v>890726.96</v>
      </c>
      <c r="F105" s="35">
        <v>0</v>
      </c>
      <c r="G105" s="35">
        <v>140704</v>
      </c>
      <c r="H105" s="35">
        <v>32802</v>
      </c>
      <c r="I105" s="35">
        <v>676760</v>
      </c>
      <c r="J105" s="35">
        <v>83732</v>
      </c>
      <c r="K105" s="35">
        <v>376362.08</v>
      </c>
      <c r="L105" s="35">
        <v>2545</v>
      </c>
      <c r="M105" s="35">
        <v>0</v>
      </c>
      <c r="N105" s="35">
        <v>3501</v>
      </c>
      <c r="O105" s="39">
        <f t="shared" si="2"/>
        <v>5873580.04</v>
      </c>
    </row>
    <row r="106" spans="1:15" ht="12.75">
      <c r="A106" s="5">
        <v>104</v>
      </c>
      <c r="B106" s="6" t="s">
        <v>100</v>
      </c>
      <c r="C106" s="35">
        <v>5861647</v>
      </c>
      <c r="D106" s="35">
        <v>102310</v>
      </c>
      <c r="E106" s="35">
        <v>4636632.42</v>
      </c>
      <c r="F106" s="35">
        <v>0</v>
      </c>
      <c r="G106" s="35">
        <v>58352</v>
      </c>
      <c r="H106" s="35">
        <v>63214</v>
      </c>
      <c r="I106" s="35">
        <v>1288596</v>
      </c>
      <c r="J106" s="35">
        <v>267445</v>
      </c>
      <c r="K106" s="35">
        <v>662938.44</v>
      </c>
      <c r="L106" s="35">
        <v>69419</v>
      </c>
      <c r="M106" s="35">
        <v>8483</v>
      </c>
      <c r="N106" s="35">
        <v>43152</v>
      </c>
      <c r="O106" s="39">
        <f t="shared" si="2"/>
        <v>13062188.86</v>
      </c>
    </row>
    <row r="107" spans="1:15" ht="12.75">
      <c r="A107" s="5">
        <v>106</v>
      </c>
      <c r="B107" s="6" t="s">
        <v>101</v>
      </c>
      <c r="C107" s="35">
        <v>5632469</v>
      </c>
      <c r="D107" s="35">
        <v>95844</v>
      </c>
      <c r="E107" s="35">
        <v>2297867.6</v>
      </c>
      <c r="F107" s="35">
        <v>0</v>
      </c>
      <c r="G107" s="35">
        <v>113884</v>
      </c>
      <c r="H107" s="35">
        <v>59219</v>
      </c>
      <c r="I107" s="35">
        <v>745558</v>
      </c>
      <c r="J107" s="35">
        <v>72885</v>
      </c>
      <c r="K107" s="35">
        <v>564861.65</v>
      </c>
      <c r="L107" s="35">
        <v>62987</v>
      </c>
      <c r="M107" s="35">
        <v>0</v>
      </c>
      <c r="N107" s="35">
        <v>30090</v>
      </c>
      <c r="O107" s="39">
        <f t="shared" si="2"/>
        <v>9675665.25</v>
      </c>
    </row>
    <row r="108" spans="1:15" ht="12.75">
      <c r="A108" s="5">
        <v>107</v>
      </c>
      <c r="B108" s="6" t="s">
        <v>102</v>
      </c>
      <c r="C108" s="35">
        <v>2146486</v>
      </c>
      <c r="D108" s="35">
        <v>35536</v>
      </c>
      <c r="E108" s="35">
        <v>703745.28</v>
      </c>
      <c r="F108" s="35">
        <v>0</v>
      </c>
      <c r="G108" s="35">
        <v>66433</v>
      </c>
      <c r="H108" s="35">
        <v>21957</v>
      </c>
      <c r="I108" s="35">
        <v>481359</v>
      </c>
      <c r="J108" s="35">
        <v>69248</v>
      </c>
      <c r="K108" s="35">
        <v>243213.37</v>
      </c>
      <c r="L108" s="35">
        <v>0</v>
      </c>
      <c r="M108" s="35">
        <v>80374</v>
      </c>
      <c r="N108" s="35">
        <v>20351</v>
      </c>
      <c r="O108" s="39">
        <f t="shared" si="2"/>
        <v>3868702.6500000004</v>
      </c>
    </row>
    <row r="109" spans="1:15" ht="12.75">
      <c r="A109" s="5">
        <v>108</v>
      </c>
      <c r="B109" s="6" t="s">
        <v>103</v>
      </c>
      <c r="C109" s="35">
        <v>17430730</v>
      </c>
      <c r="D109" s="35">
        <v>321967</v>
      </c>
      <c r="E109" s="35">
        <v>7111259.06</v>
      </c>
      <c r="F109" s="35">
        <v>0</v>
      </c>
      <c r="G109" s="35">
        <v>311153</v>
      </c>
      <c r="H109" s="35">
        <v>193833</v>
      </c>
      <c r="I109" s="35">
        <v>2642253</v>
      </c>
      <c r="J109" s="35">
        <v>1111991</v>
      </c>
      <c r="K109" s="35">
        <v>1897526.46</v>
      </c>
      <c r="L109" s="35">
        <v>95892</v>
      </c>
      <c r="M109" s="35">
        <v>155433</v>
      </c>
      <c r="N109" s="35">
        <v>364663</v>
      </c>
      <c r="O109" s="39">
        <f t="shared" si="2"/>
        <v>31636700.52</v>
      </c>
    </row>
    <row r="110" spans="1:15" ht="12.75">
      <c r="A110" s="5">
        <v>109</v>
      </c>
      <c r="B110" s="6" t="s">
        <v>104</v>
      </c>
      <c r="C110" s="35">
        <v>1576166</v>
      </c>
      <c r="D110" s="35">
        <v>23530</v>
      </c>
      <c r="E110" s="35">
        <v>1570809.98</v>
      </c>
      <c r="F110" s="35">
        <v>0</v>
      </c>
      <c r="G110" s="35">
        <v>5595</v>
      </c>
      <c r="H110" s="35">
        <v>15657</v>
      </c>
      <c r="I110" s="35">
        <v>222295</v>
      </c>
      <c r="J110" s="35">
        <v>6714</v>
      </c>
      <c r="K110" s="35">
        <v>152465.54</v>
      </c>
      <c r="L110" s="35">
        <v>29044</v>
      </c>
      <c r="M110" s="35">
        <v>0</v>
      </c>
      <c r="N110" s="35">
        <v>15428</v>
      </c>
      <c r="O110" s="39">
        <f t="shared" si="2"/>
        <v>3617704.52</v>
      </c>
    </row>
    <row r="111" spans="1:15" ht="12.75">
      <c r="A111" s="5">
        <v>110</v>
      </c>
      <c r="B111" s="6" t="s">
        <v>135</v>
      </c>
      <c r="C111" s="35">
        <v>2724775</v>
      </c>
      <c r="D111" s="35">
        <v>45719</v>
      </c>
      <c r="E111" s="35">
        <v>2039038.92</v>
      </c>
      <c r="F111" s="35">
        <v>0</v>
      </c>
      <c r="G111" s="35">
        <v>32594</v>
      </c>
      <c r="H111" s="35">
        <v>28248</v>
      </c>
      <c r="I111" s="35">
        <v>391133</v>
      </c>
      <c r="J111" s="35">
        <v>102853</v>
      </c>
      <c r="K111" s="35">
        <v>270895.17</v>
      </c>
      <c r="L111" s="35">
        <v>38146</v>
      </c>
      <c r="M111" s="35">
        <v>0</v>
      </c>
      <c r="N111" s="35">
        <v>48711</v>
      </c>
      <c r="O111" s="39">
        <f t="shared" si="2"/>
        <v>5722113.09</v>
      </c>
    </row>
    <row r="112" spans="1:15" ht="12.75">
      <c r="A112" s="5">
        <v>111</v>
      </c>
      <c r="B112" s="6" t="s">
        <v>105</v>
      </c>
      <c r="C112" s="35">
        <v>3419054</v>
      </c>
      <c r="D112" s="35">
        <v>55530</v>
      </c>
      <c r="E112" s="35">
        <v>849829.8</v>
      </c>
      <c r="F112" s="35">
        <v>0</v>
      </c>
      <c r="G112" s="35">
        <v>79178</v>
      </c>
      <c r="H112" s="35">
        <v>33431</v>
      </c>
      <c r="I112" s="35">
        <v>405566</v>
      </c>
      <c r="J112" s="35">
        <v>114368</v>
      </c>
      <c r="K112" s="35">
        <v>327268.79</v>
      </c>
      <c r="L112" s="35">
        <v>93155</v>
      </c>
      <c r="M112" s="35">
        <v>52029</v>
      </c>
      <c r="N112" s="35">
        <v>33399</v>
      </c>
      <c r="O112" s="39">
        <f t="shared" si="2"/>
        <v>5462808.59</v>
      </c>
    </row>
    <row r="113" spans="1:15" ht="12.75">
      <c r="A113" s="5">
        <v>112</v>
      </c>
      <c r="B113" s="6" t="s">
        <v>106</v>
      </c>
      <c r="C113" s="35">
        <v>60911875</v>
      </c>
      <c r="D113" s="35">
        <v>1065153</v>
      </c>
      <c r="E113" s="35">
        <v>21595796.48</v>
      </c>
      <c r="F113" s="35">
        <v>0</v>
      </c>
      <c r="G113" s="35">
        <v>1181253</v>
      </c>
      <c r="H113" s="35">
        <v>641252</v>
      </c>
      <c r="I113" s="35">
        <v>8521896</v>
      </c>
      <c r="J113" s="35">
        <v>1839380</v>
      </c>
      <c r="K113" s="35">
        <v>6277516.3</v>
      </c>
      <c r="L113" s="35">
        <v>216011</v>
      </c>
      <c r="M113" s="35">
        <v>399162</v>
      </c>
      <c r="N113" s="35">
        <v>694590</v>
      </c>
      <c r="O113" s="39">
        <f t="shared" si="2"/>
        <v>103343884.78</v>
      </c>
    </row>
    <row r="114" spans="1:15" ht="12.75">
      <c r="A114" s="5">
        <v>113</v>
      </c>
      <c r="B114" s="6" t="s">
        <v>107</v>
      </c>
      <c r="C114" s="35">
        <v>8207789</v>
      </c>
      <c r="D114" s="35">
        <v>135607</v>
      </c>
      <c r="E114" s="35">
        <v>3304354.41</v>
      </c>
      <c r="F114" s="35">
        <v>0</v>
      </c>
      <c r="G114" s="35">
        <v>135349</v>
      </c>
      <c r="H114" s="35">
        <v>81639</v>
      </c>
      <c r="I114" s="35">
        <v>1087091</v>
      </c>
      <c r="J114" s="35">
        <v>255660</v>
      </c>
      <c r="K114" s="35">
        <v>788463.85</v>
      </c>
      <c r="L114" s="35">
        <v>591433</v>
      </c>
      <c r="M114" s="35">
        <v>0</v>
      </c>
      <c r="N114" s="35">
        <v>134660</v>
      </c>
      <c r="O114" s="39">
        <f t="shared" si="2"/>
        <v>14722046.26</v>
      </c>
    </row>
    <row r="115" spans="1:15" ht="12.75">
      <c r="A115" s="5">
        <v>114</v>
      </c>
      <c r="B115" s="6" t="s">
        <v>108</v>
      </c>
      <c r="C115" s="35">
        <v>11176237</v>
      </c>
      <c r="D115" s="35">
        <v>184525</v>
      </c>
      <c r="E115" s="35">
        <v>3268490.38</v>
      </c>
      <c r="F115" s="35">
        <v>0</v>
      </c>
      <c r="G115" s="35">
        <v>306957</v>
      </c>
      <c r="H115" s="35">
        <v>114013</v>
      </c>
      <c r="I115" s="35">
        <v>1467547</v>
      </c>
      <c r="J115" s="35">
        <v>546676</v>
      </c>
      <c r="K115" s="35">
        <v>1099198.45</v>
      </c>
      <c r="L115" s="35">
        <v>34079</v>
      </c>
      <c r="M115" s="35">
        <v>71539</v>
      </c>
      <c r="N115" s="35">
        <v>92527</v>
      </c>
      <c r="O115" s="39">
        <f t="shared" si="2"/>
        <v>18361788.83</v>
      </c>
    </row>
    <row r="116" spans="1:15" ht="12.75">
      <c r="A116" s="5">
        <v>115</v>
      </c>
      <c r="B116" s="6" t="s">
        <v>109</v>
      </c>
      <c r="C116" s="35">
        <v>17798630</v>
      </c>
      <c r="D116" s="35">
        <v>333069</v>
      </c>
      <c r="E116" s="35">
        <v>9131857.59</v>
      </c>
      <c r="F116" s="35">
        <v>0</v>
      </c>
      <c r="G116" s="35">
        <v>221624</v>
      </c>
      <c r="H116" s="35">
        <v>200517</v>
      </c>
      <c r="I116" s="35">
        <v>2633104</v>
      </c>
      <c r="J116" s="35">
        <v>802068</v>
      </c>
      <c r="K116" s="35">
        <v>1931294.72</v>
      </c>
      <c r="L116" s="35">
        <v>54630</v>
      </c>
      <c r="M116" s="35">
        <v>131769</v>
      </c>
      <c r="N116" s="35">
        <v>125905</v>
      </c>
      <c r="O116" s="39">
        <f t="shared" si="2"/>
        <v>33364468.31</v>
      </c>
    </row>
    <row r="117" spans="1:15" ht="12.75">
      <c r="A117" s="5">
        <v>116</v>
      </c>
      <c r="B117" s="6" t="s">
        <v>110</v>
      </c>
      <c r="C117" s="35">
        <v>6587886</v>
      </c>
      <c r="D117" s="35">
        <v>118957</v>
      </c>
      <c r="E117" s="35">
        <v>2417093.3</v>
      </c>
      <c r="F117" s="35">
        <v>0</v>
      </c>
      <c r="G117" s="35">
        <v>222384</v>
      </c>
      <c r="H117" s="35">
        <v>73500</v>
      </c>
      <c r="I117" s="35">
        <v>891422</v>
      </c>
      <c r="J117" s="35">
        <v>331692</v>
      </c>
      <c r="K117" s="35">
        <v>701076.07</v>
      </c>
      <c r="L117" s="35">
        <v>53042</v>
      </c>
      <c r="M117" s="35">
        <v>34205</v>
      </c>
      <c r="N117" s="35">
        <v>0</v>
      </c>
      <c r="O117" s="39">
        <f t="shared" si="2"/>
        <v>11431257.370000001</v>
      </c>
    </row>
    <row r="118" spans="1:15" ht="12.75">
      <c r="A118" s="5">
        <v>117</v>
      </c>
      <c r="B118" s="6" t="s">
        <v>111</v>
      </c>
      <c r="C118" s="35">
        <v>80932723</v>
      </c>
      <c r="D118" s="35">
        <v>1440285</v>
      </c>
      <c r="E118" s="35">
        <v>31262693.02</v>
      </c>
      <c r="F118" s="35">
        <v>0</v>
      </c>
      <c r="G118" s="35">
        <v>775819</v>
      </c>
      <c r="H118" s="35">
        <v>867092</v>
      </c>
      <c r="I118" s="35">
        <v>9309825</v>
      </c>
      <c r="J118" s="35">
        <v>3399912</v>
      </c>
      <c r="K118" s="35">
        <v>8032006.369999999</v>
      </c>
      <c r="L118" s="35">
        <v>256894</v>
      </c>
      <c r="M118" s="35">
        <v>973116</v>
      </c>
      <c r="N118" s="35">
        <v>1167295</v>
      </c>
      <c r="O118" s="39">
        <f t="shared" si="2"/>
        <v>138417660.39</v>
      </c>
    </row>
    <row r="119" spans="1:15" ht="12.75">
      <c r="A119" s="5">
        <v>118</v>
      </c>
      <c r="B119" s="6" t="s">
        <v>112</v>
      </c>
      <c r="C119" s="35">
        <v>87607001</v>
      </c>
      <c r="D119" s="35">
        <v>1567645</v>
      </c>
      <c r="E119" s="35">
        <v>32220179.08</v>
      </c>
      <c r="F119" s="35">
        <v>0</v>
      </c>
      <c r="G119" s="35">
        <v>1514993</v>
      </c>
      <c r="H119" s="35">
        <v>968602</v>
      </c>
      <c r="I119" s="35">
        <v>13038874</v>
      </c>
      <c r="J119" s="35">
        <v>4867846</v>
      </c>
      <c r="K119" s="35">
        <v>9238974.23</v>
      </c>
      <c r="L119" s="35">
        <v>155940</v>
      </c>
      <c r="M119" s="35">
        <v>586070</v>
      </c>
      <c r="N119" s="35">
        <v>1349243</v>
      </c>
      <c r="O119" s="39">
        <f t="shared" si="2"/>
        <v>153115367.30999997</v>
      </c>
    </row>
    <row r="120" spans="1:15" ht="12.75">
      <c r="A120" s="5">
        <v>119</v>
      </c>
      <c r="B120" s="6" t="s">
        <v>113</v>
      </c>
      <c r="C120" s="35">
        <v>1779995</v>
      </c>
      <c r="D120" s="35">
        <v>29742</v>
      </c>
      <c r="E120" s="35">
        <v>587117.32</v>
      </c>
      <c r="F120" s="35">
        <v>0</v>
      </c>
      <c r="G120" s="35">
        <v>43821</v>
      </c>
      <c r="H120" s="35">
        <v>18377</v>
      </c>
      <c r="I120" s="35">
        <v>147013</v>
      </c>
      <c r="J120" s="35">
        <v>67852</v>
      </c>
      <c r="K120" s="35">
        <v>166332.32</v>
      </c>
      <c r="L120" s="35">
        <v>0</v>
      </c>
      <c r="M120" s="35">
        <v>0</v>
      </c>
      <c r="N120" s="35">
        <v>12769</v>
      </c>
      <c r="O120" s="39">
        <f t="shared" si="2"/>
        <v>2853018.6399999997</v>
      </c>
    </row>
    <row r="121" spans="1:15" ht="12.75">
      <c r="A121" s="5">
        <v>120</v>
      </c>
      <c r="B121" s="6" t="s">
        <v>114</v>
      </c>
      <c r="C121" s="35">
        <v>15360380</v>
      </c>
      <c r="D121" s="35">
        <v>247965</v>
      </c>
      <c r="E121" s="35">
        <v>3924744.04</v>
      </c>
      <c r="F121" s="35">
        <v>0</v>
      </c>
      <c r="G121" s="35">
        <v>514630</v>
      </c>
      <c r="H121" s="35">
        <v>157139</v>
      </c>
      <c r="I121" s="35">
        <v>2416009</v>
      </c>
      <c r="J121" s="35">
        <v>1363179</v>
      </c>
      <c r="K121" s="35">
        <v>1563531.79</v>
      </c>
      <c r="L121" s="35">
        <v>23276</v>
      </c>
      <c r="M121" s="35">
        <v>332179</v>
      </c>
      <c r="N121" s="35">
        <v>195403</v>
      </c>
      <c r="O121" s="39">
        <f t="shared" si="2"/>
        <v>26098435.83</v>
      </c>
    </row>
    <row r="122" spans="1:15" ht="12.75">
      <c r="A122" s="5">
        <v>121</v>
      </c>
      <c r="B122" s="6" t="s">
        <v>115</v>
      </c>
      <c r="C122" s="35">
        <v>43989747</v>
      </c>
      <c r="D122" s="35">
        <v>763361</v>
      </c>
      <c r="E122" s="35">
        <v>12536028.84</v>
      </c>
      <c r="F122" s="35">
        <v>0</v>
      </c>
      <c r="G122" s="35">
        <v>1015880</v>
      </c>
      <c r="H122" s="35">
        <v>471659</v>
      </c>
      <c r="I122" s="35">
        <v>6192031</v>
      </c>
      <c r="J122" s="35">
        <v>2249449</v>
      </c>
      <c r="K122" s="35">
        <v>4498898.67</v>
      </c>
      <c r="L122" s="35">
        <v>20199</v>
      </c>
      <c r="M122" s="35">
        <v>671145</v>
      </c>
      <c r="N122" s="35">
        <v>459606</v>
      </c>
      <c r="O122" s="39">
        <f t="shared" si="2"/>
        <v>72868004.51</v>
      </c>
    </row>
    <row r="123" spans="1:15" ht="12.75">
      <c r="A123" s="5">
        <v>122</v>
      </c>
      <c r="B123" s="6" t="s">
        <v>116</v>
      </c>
      <c r="C123" s="35">
        <v>3910668</v>
      </c>
      <c r="D123" s="35">
        <v>66684</v>
      </c>
      <c r="E123" s="35">
        <v>1116701.29</v>
      </c>
      <c r="F123" s="35">
        <v>0</v>
      </c>
      <c r="G123" s="35">
        <v>97167</v>
      </c>
      <c r="H123" s="35">
        <v>41202</v>
      </c>
      <c r="I123" s="35">
        <v>607562</v>
      </c>
      <c r="J123" s="35">
        <v>75812</v>
      </c>
      <c r="K123" s="35">
        <v>408853.05</v>
      </c>
      <c r="L123" s="35">
        <v>5619</v>
      </c>
      <c r="M123" s="35">
        <v>0</v>
      </c>
      <c r="N123" s="35">
        <v>11672</v>
      </c>
      <c r="O123" s="39">
        <f t="shared" si="2"/>
        <v>6341940.34</v>
      </c>
    </row>
    <row r="124" spans="1:15" ht="12.75">
      <c r="A124" s="5">
        <v>123</v>
      </c>
      <c r="B124" s="6" t="s">
        <v>117</v>
      </c>
      <c r="C124" s="35">
        <v>47427223</v>
      </c>
      <c r="D124" s="35">
        <v>850293</v>
      </c>
      <c r="E124" s="35">
        <v>24430872.97</v>
      </c>
      <c r="F124" s="35">
        <v>0</v>
      </c>
      <c r="G124" s="35">
        <v>1158510</v>
      </c>
      <c r="H124" s="35">
        <v>525371</v>
      </c>
      <c r="I124" s="35">
        <v>10655599</v>
      </c>
      <c r="J124" s="35">
        <v>3529415</v>
      </c>
      <c r="K124" s="35">
        <v>5590485.31</v>
      </c>
      <c r="L124" s="35">
        <v>236784</v>
      </c>
      <c r="M124" s="35">
        <v>352439</v>
      </c>
      <c r="N124" s="35">
        <v>1153721</v>
      </c>
      <c r="O124" s="39">
        <f t="shared" si="2"/>
        <v>95910713.28</v>
      </c>
    </row>
    <row r="125" spans="1:15" ht="12.75">
      <c r="A125" s="5">
        <v>124</v>
      </c>
      <c r="B125" s="6" t="s">
        <v>118</v>
      </c>
      <c r="C125" s="35">
        <v>30877429</v>
      </c>
      <c r="D125" s="35">
        <v>500987</v>
      </c>
      <c r="E125" s="35">
        <v>11191232.36</v>
      </c>
      <c r="F125" s="35">
        <v>0</v>
      </c>
      <c r="G125" s="35">
        <v>492098</v>
      </c>
      <c r="H125" s="35">
        <v>309545</v>
      </c>
      <c r="I125" s="35">
        <v>4555872</v>
      </c>
      <c r="J125" s="35">
        <v>1563601</v>
      </c>
      <c r="K125" s="35">
        <v>3008145.59</v>
      </c>
      <c r="L125" s="35">
        <v>265398</v>
      </c>
      <c r="M125" s="35">
        <v>146068</v>
      </c>
      <c r="N125" s="35">
        <v>330754</v>
      </c>
      <c r="O125" s="39">
        <f t="shared" si="2"/>
        <v>53241129.95</v>
      </c>
    </row>
    <row r="126" spans="1:15" ht="12.75">
      <c r="A126" s="5">
        <v>126</v>
      </c>
      <c r="B126" s="6" t="s">
        <v>119</v>
      </c>
      <c r="C126" s="35">
        <v>5674470</v>
      </c>
      <c r="D126" s="35">
        <v>99138</v>
      </c>
      <c r="E126" s="35">
        <v>2758827.46</v>
      </c>
      <c r="F126" s="35">
        <v>0</v>
      </c>
      <c r="G126" s="35">
        <v>97379</v>
      </c>
      <c r="H126" s="35">
        <v>59684</v>
      </c>
      <c r="I126" s="35">
        <v>835570</v>
      </c>
      <c r="J126" s="35">
        <v>188475</v>
      </c>
      <c r="K126" s="35">
        <v>593695.23</v>
      </c>
      <c r="L126" s="35">
        <v>9686</v>
      </c>
      <c r="M126" s="35">
        <v>43724</v>
      </c>
      <c r="N126" s="35">
        <v>71338</v>
      </c>
      <c r="O126" s="39">
        <f t="shared" si="2"/>
        <v>10431986.690000001</v>
      </c>
    </row>
    <row r="127" spans="1:15" ht="12.75">
      <c r="A127" s="5">
        <v>127</v>
      </c>
      <c r="B127" s="6" t="s">
        <v>120</v>
      </c>
      <c r="C127" s="35">
        <v>34745065</v>
      </c>
      <c r="D127" s="35">
        <v>586514</v>
      </c>
      <c r="E127" s="35">
        <v>11560734.82</v>
      </c>
      <c r="F127" s="35">
        <v>0</v>
      </c>
      <c r="G127" s="35">
        <v>455310</v>
      </c>
      <c r="H127" s="35">
        <v>353098</v>
      </c>
      <c r="I127" s="35">
        <v>3772570</v>
      </c>
      <c r="J127" s="35">
        <v>1245134</v>
      </c>
      <c r="K127" s="35">
        <v>3270799.9</v>
      </c>
      <c r="L127" s="35">
        <v>10257</v>
      </c>
      <c r="M127" s="35">
        <v>0</v>
      </c>
      <c r="N127" s="35">
        <v>373089</v>
      </c>
      <c r="O127" s="39">
        <f t="shared" si="2"/>
        <v>56372571.72</v>
      </c>
    </row>
    <row r="128" spans="1:15" ht="12.75">
      <c r="A128" s="5">
        <v>128</v>
      </c>
      <c r="B128" s="6" t="s">
        <v>136</v>
      </c>
      <c r="C128" s="35">
        <v>181785490</v>
      </c>
      <c r="D128" s="35">
        <v>3108544</v>
      </c>
      <c r="E128" s="35">
        <v>64861558.949999996</v>
      </c>
      <c r="F128" s="35">
        <v>0</v>
      </c>
      <c r="G128" s="35">
        <v>2314664</v>
      </c>
      <c r="H128" s="35">
        <v>1920678</v>
      </c>
      <c r="I128" s="35">
        <v>17532347</v>
      </c>
      <c r="J128" s="35">
        <v>3102634</v>
      </c>
      <c r="K128" s="35">
        <v>17039864.73</v>
      </c>
      <c r="L128" s="35">
        <v>508906</v>
      </c>
      <c r="M128" s="35">
        <v>828922</v>
      </c>
      <c r="N128" s="35">
        <v>1019942</v>
      </c>
      <c r="O128" s="39">
        <f t="shared" si="2"/>
        <v>294023550.68</v>
      </c>
    </row>
    <row r="129" spans="1:15" ht="12.75">
      <c r="A129" s="5">
        <v>130</v>
      </c>
      <c r="B129" s="6" t="s">
        <v>121</v>
      </c>
      <c r="C129" s="35">
        <v>7518166</v>
      </c>
      <c r="D129" s="35">
        <v>123255</v>
      </c>
      <c r="E129" s="35">
        <v>2505819.44</v>
      </c>
      <c r="F129" s="35">
        <v>0</v>
      </c>
      <c r="G129" s="35">
        <v>87872</v>
      </c>
      <c r="H129" s="35">
        <v>74203</v>
      </c>
      <c r="I129" s="35">
        <v>572142</v>
      </c>
      <c r="J129" s="35">
        <v>240182</v>
      </c>
      <c r="K129" s="35">
        <v>654155.09</v>
      </c>
      <c r="L129" s="35">
        <v>52905</v>
      </c>
      <c r="M129" s="35">
        <v>12044</v>
      </c>
      <c r="N129" s="35">
        <v>75063</v>
      </c>
      <c r="O129" s="39">
        <f t="shared" si="2"/>
        <v>11915806.53</v>
      </c>
    </row>
    <row r="130" spans="1:15" ht="12.75">
      <c r="A130" s="5">
        <v>131</v>
      </c>
      <c r="B130" s="6" t="s">
        <v>139</v>
      </c>
      <c r="C130" s="35">
        <v>589982</v>
      </c>
      <c r="D130" s="35">
        <v>9426</v>
      </c>
      <c r="E130" s="35">
        <v>657483.1</v>
      </c>
      <c r="F130" s="35">
        <v>0</v>
      </c>
      <c r="G130" s="35">
        <v>8064</v>
      </c>
      <c r="H130" s="35">
        <v>5824</v>
      </c>
      <c r="I130" s="35">
        <v>61972</v>
      </c>
      <c r="J130" s="35">
        <v>10005</v>
      </c>
      <c r="K130" s="35">
        <v>53310.59</v>
      </c>
      <c r="L130" s="35">
        <v>7102</v>
      </c>
      <c r="M130" s="35">
        <v>0</v>
      </c>
      <c r="N130" s="35">
        <v>10564</v>
      </c>
      <c r="O130" s="39">
        <f t="shared" si="2"/>
        <v>1413732.6900000002</v>
      </c>
    </row>
    <row r="131" spans="1:15" ht="12.75">
      <c r="A131" s="5">
        <v>132</v>
      </c>
      <c r="B131" s="6" t="s">
        <v>122</v>
      </c>
      <c r="C131" s="35">
        <v>6115900</v>
      </c>
      <c r="D131" s="35">
        <v>103760</v>
      </c>
      <c r="E131" s="35">
        <v>2927268.46</v>
      </c>
      <c r="F131" s="35">
        <v>0</v>
      </c>
      <c r="G131" s="35">
        <v>121645</v>
      </c>
      <c r="H131" s="35">
        <v>64110</v>
      </c>
      <c r="I131" s="35">
        <v>823572</v>
      </c>
      <c r="J131" s="35">
        <v>170961</v>
      </c>
      <c r="K131" s="35">
        <v>608227.38</v>
      </c>
      <c r="L131" s="35">
        <v>142753</v>
      </c>
      <c r="M131" s="35">
        <v>0</v>
      </c>
      <c r="N131" s="35">
        <v>123515</v>
      </c>
      <c r="O131" s="39">
        <f t="shared" si="2"/>
        <v>11201711.840000002</v>
      </c>
    </row>
    <row r="132" spans="1:15" ht="12.75">
      <c r="A132" s="5">
        <v>134</v>
      </c>
      <c r="B132" s="6" t="s">
        <v>123</v>
      </c>
      <c r="C132" s="35">
        <v>2281250</v>
      </c>
      <c r="D132" s="35">
        <v>34400</v>
      </c>
      <c r="E132" s="35">
        <v>2473933.48</v>
      </c>
      <c r="F132" s="35">
        <v>0</v>
      </c>
      <c r="G132" s="35">
        <v>16895</v>
      </c>
      <c r="H132" s="35">
        <v>22889</v>
      </c>
      <c r="I132" s="35">
        <v>219085</v>
      </c>
      <c r="J132" s="35">
        <v>27794</v>
      </c>
      <c r="K132" s="35">
        <v>206550.44</v>
      </c>
      <c r="L132" s="35">
        <v>98916</v>
      </c>
      <c r="M132" s="35">
        <v>0</v>
      </c>
      <c r="N132" s="35">
        <v>0</v>
      </c>
      <c r="O132" s="39">
        <f t="shared" si="2"/>
        <v>5381712.920000001</v>
      </c>
    </row>
    <row r="133" spans="1:15" ht="12.75">
      <c r="A133" s="5">
        <v>135</v>
      </c>
      <c r="B133" s="6" t="s">
        <v>36</v>
      </c>
      <c r="C133" s="35">
        <v>3622959</v>
      </c>
      <c r="D133" s="35">
        <v>59790</v>
      </c>
      <c r="E133" s="35">
        <v>1083428.98</v>
      </c>
      <c r="F133" s="35">
        <v>0</v>
      </c>
      <c r="G133" s="35">
        <v>104197</v>
      </c>
      <c r="H133" s="35">
        <v>35995</v>
      </c>
      <c r="I133" s="35">
        <v>806107</v>
      </c>
      <c r="J133" s="35">
        <v>264282</v>
      </c>
      <c r="K133" s="35">
        <v>399738.57</v>
      </c>
      <c r="L133" s="35">
        <v>3299</v>
      </c>
      <c r="M133" s="35">
        <v>44942</v>
      </c>
      <c r="N133" s="35">
        <v>121254</v>
      </c>
      <c r="O133" s="39">
        <f t="shared" si="2"/>
        <v>6545992.550000001</v>
      </c>
    </row>
    <row r="134" spans="1:15" ht="12.75">
      <c r="A134" s="5">
        <v>136</v>
      </c>
      <c r="B134" s="6" t="s">
        <v>124</v>
      </c>
      <c r="C134" s="35">
        <v>98601628</v>
      </c>
      <c r="D134" s="35">
        <v>1700434</v>
      </c>
      <c r="E134" s="35">
        <v>34644773.15</v>
      </c>
      <c r="F134" s="35">
        <v>0</v>
      </c>
      <c r="G134" s="35">
        <v>2116791</v>
      </c>
      <c r="H134" s="35">
        <v>1023709</v>
      </c>
      <c r="I134" s="35">
        <v>11560935</v>
      </c>
      <c r="J134" s="35">
        <v>1818269</v>
      </c>
      <c r="K134" s="35">
        <v>9671354.030000001</v>
      </c>
      <c r="L134" s="35">
        <v>164804</v>
      </c>
      <c r="M134" s="35">
        <v>0</v>
      </c>
      <c r="N134" s="35">
        <v>1317511</v>
      </c>
      <c r="O134" s="39">
        <f t="shared" si="2"/>
        <v>162620208.18</v>
      </c>
    </row>
    <row r="135" spans="1:15" ht="12.75">
      <c r="A135" s="5">
        <v>137</v>
      </c>
      <c r="B135" s="6" t="s">
        <v>125</v>
      </c>
      <c r="C135" s="35">
        <v>1836362</v>
      </c>
      <c r="D135" s="35">
        <v>22804</v>
      </c>
      <c r="E135" s="35">
        <v>397187.98</v>
      </c>
      <c r="F135" s="35">
        <v>0</v>
      </c>
      <c r="G135" s="35">
        <v>52023</v>
      </c>
      <c r="H135" s="35">
        <v>19870</v>
      </c>
      <c r="I135" s="35">
        <v>229408</v>
      </c>
      <c r="J135" s="35">
        <v>14451</v>
      </c>
      <c r="K135" s="35">
        <v>194725.79</v>
      </c>
      <c r="L135" s="35">
        <v>7185</v>
      </c>
      <c r="M135" s="35">
        <v>0</v>
      </c>
      <c r="N135" s="35">
        <v>17725</v>
      </c>
      <c r="O135" s="39">
        <f t="shared" si="2"/>
        <v>2791741.77</v>
      </c>
    </row>
    <row r="136" spans="1:15" ht="12.75">
      <c r="A136" s="5">
        <v>138</v>
      </c>
      <c r="B136" s="6" t="s">
        <v>138</v>
      </c>
      <c r="C136" s="35">
        <v>2678956</v>
      </c>
      <c r="D136" s="35">
        <v>42141</v>
      </c>
      <c r="E136" s="35">
        <v>810318.92</v>
      </c>
      <c r="F136" s="35">
        <v>0</v>
      </c>
      <c r="G136" s="35">
        <v>64760</v>
      </c>
      <c r="H136" s="35">
        <v>26037</v>
      </c>
      <c r="I136" s="35">
        <v>458660</v>
      </c>
      <c r="J136" s="35">
        <v>132190</v>
      </c>
      <c r="K136" s="35">
        <v>271057.81</v>
      </c>
      <c r="L136" s="35">
        <v>8033</v>
      </c>
      <c r="M136" s="35">
        <v>0</v>
      </c>
      <c r="N136" s="35">
        <v>0</v>
      </c>
      <c r="O136" s="39">
        <f t="shared" si="2"/>
        <v>4492153.7299999995</v>
      </c>
    </row>
    <row r="137" spans="1:15" ht="12.75">
      <c r="A137" s="5">
        <v>139</v>
      </c>
      <c r="B137" s="6" t="s">
        <v>126</v>
      </c>
      <c r="C137" s="35">
        <v>8678765</v>
      </c>
      <c r="D137" s="35">
        <v>150602</v>
      </c>
      <c r="E137" s="35">
        <v>3201071.66</v>
      </c>
      <c r="F137" s="35">
        <v>0</v>
      </c>
      <c r="G137" s="35">
        <v>152702</v>
      </c>
      <c r="H137" s="35">
        <v>93053</v>
      </c>
      <c r="I137" s="35">
        <v>689544</v>
      </c>
      <c r="J137" s="35">
        <v>95439</v>
      </c>
      <c r="K137" s="35">
        <v>806456.28</v>
      </c>
      <c r="L137" s="35">
        <v>22221</v>
      </c>
      <c r="M137" s="35">
        <v>0</v>
      </c>
      <c r="N137" s="35">
        <v>80369</v>
      </c>
      <c r="O137" s="39">
        <f t="shared" si="2"/>
        <v>13970222.94</v>
      </c>
    </row>
    <row r="138" spans="1:15" ht="12.75">
      <c r="A138" s="5">
        <v>140</v>
      </c>
      <c r="B138" s="6" t="s">
        <v>140</v>
      </c>
      <c r="C138" s="35">
        <v>2367266</v>
      </c>
      <c r="D138" s="35">
        <v>39678</v>
      </c>
      <c r="E138" s="35">
        <v>774273.9</v>
      </c>
      <c r="F138" s="35">
        <v>0</v>
      </c>
      <c r="G138" s="35">
        <v>40860</v>
      </c>
      <c r="H138" s="35">
        <v>24516</v>
      </c>
      <c r="I138" s="35">
        <v>260876</v>
      </c>
      <c r="J138" s="35">
        <v>38974</v>
      </c>
      <c r="K138" s="35">
        <v>224416.22</v>
      </c>
      <c r="L138" s="35">
        <v>4557</v>
      </c>
      <c r="M138" s="35">
        <v>39430</v>
      </c>
      <c r="N138" s="35">
        <v>0</v>
      </c>
      <c r="O138" s="39">
        <f t="shared" si="2"/>
        <v>3814847.12</v>
      </c>
    </row>
    <row r="139" spans="1:15" ht="12.75">
      <c r="A139" s="5">
        <v>142</v>
      </c>
      <c r="B139" s="6" t="s">
        <v>127</v>
      </c>
      <c r="C139" s="35">
        <v>6551096</v>
      </c>
      <c r="D139" s="35">
        <v>108125</v>
      </c>
      <c r="E139" s="35">
        <v>1888202.52</v>
      </c>
      <c r="F139" s="35">
        <v>0</v>
      </c>
      <c r="G139" s="35">
        <v>90790</v>
      </c>
      <c r="H139" s="35">
        <v>65094</v>
      </c>
      <c r="I139" s="35">
        <v>662935</v>
      </c>
      <c r="J139" s="35">
        <v>17130</v>
      </c>
      <c r="K139" s="35">
        <v>602979.54</v>
      </c>
      <c r="L139" s="35">
        <v>8232</v>
      </c>
      <c r="M139" s="35">
        <v>0</v>
      </c>
      <c r="N139" s="35">
        <v>27952</v>
      </c>
      <c r="O139" s="39">
        <f t="shared" si="2"/>
        <v>10022536.059999999</v>
      </c>
    </row>
    <row r="140" spans="1:15" ht="12.75">
      <c r="A140" s="5">
        <v>143</v>
      </c>
      <c r="B140" s="6" t="s">
        <v>128</v>
      </c>
      <c r="C140" s="35">
        <v>15325737</v>
      </c>
      <c r="D140" s="35">
        <v>237353</v>
      </c>
      <c r="E140" s="35">
        <v>5715902.359999999</v>
      </c>
      <c r="F140" s="35">
        <v>0</v>
      </c>
      <c r="G140" s="35">
        <v>225621</v>
      </c>
      <c r="H140" s="35">
        <v>157935</v>
      </c>
      <c r="I140" s="35">
        <v>966409</v>
      </c>
      <c r="J140" s="35">
        <v>225621</v>
      </c>
      <c r="K140" s="35">
        <v>1365005.89</v>
      </c>
      <c r="L140" s="35">
        <v>829391</v>
      </c>
      <c r="M140" s="35">
        <v>66845</v>
      </c>
      <c r="N140" s="35">
        <v>141708</v>
      </c>
      <c r="O140" s="39">
        <f t="shared" si="2"/>
        <v>25257528.25</v>
      </c>
    </row>
    <row r="141" spans="1:15" ht="12.75">
      <c r="A141" s="5">
        <v>144</v>
      </c>
      <c r="B141" s="6" t="s">
        <v>129</v>
      </c>
      <c r="C141" s="35">
        <v>6111007</v>
      </c>
      <c r="D141" s="35">
        <v>91310</v>
      </c>
      <c r="E141" s="35">
        <v>1738335</v>
      </c>
      <c r="F141" s="35">
        <v>0</v>
      </c>
      <c r="G141" s="35">
        <v>73777</v>
      </c>
      <c r="H141" s="35">
        <v>62204</v>
      </c>
      <c r="I141" s="35">
        <v>539587</v>
      </c>
      <c r="J141" s="35">
        <v>104156</v>
      </c>
      <c r="K141" s="35">
        <v>554054.3</v>
      </c>
      <c r="L141" s="35">
        <v>285667</v>
      </c>
      <c r="M141" s="35">
        <v>0</v>
      </c>
      <c r="N141" s="35">
        <v>110806</v>
      </c>
      <c r="O141" s="39">
        <f t="shared" si="2"/>
        <v>9670903.3</v>
      </c>
    </row>
    <row r="142" spans="1:15" ht="12.75">
      <c r="A142" s="5"/>
      <c r="B142" s="6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40"/>
    </row>
    <row r="143" spans="1:15" ht="12.75">
      <c r="A143" s="5"/>
      <c r="B143" s="36" t="s">
        <v>5</v>
      </c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40"/>
    </row>
    <row r="144" spans="1:15" ht="12.75">
      <c r="A144" s="5">
        <v>202</v>
      </c>
      <c r="B144" s="6" t="s">
        <v>130</v>
      </c>
      <c r="C144" s="35">
        <v>1814360</v>
      </c>
      <c r="D144" s="35">
        <v>26613</v>
      </c>
      <c r="E144" s="35">
        <v>394414.72</v>
      </c>
      <c r="F144" s="35">
        <v>0</v>
      </c>
      <c r="G144" s="35">
        <v>51860</v>
      </c>
      <c r="H144" s="35">
        <v>16022</v>
      </c>
      <c r="I144" s="35">
        <v>291765</v>
      </c>
      <c r="J144" s="35">
        <v>62401</v>
      </c>
      <c r="K144" s="35">
        <v>185094.42</v>
      </c>
      <c r="L144" s="35">
        <v>10029</v>
      </c>
      <c r="M144" s="35">
        <v>0</v>
      </c>
      <c r="N144" s="35">
        <v>31641</v>
      </c>
      <c r="O144" s="39">
        <f>SUM(C144:N144)</f>
        <v>2884200.1399999997</v>
      </c>
    </row>
    <row r="145" spans="1:15" ht="12.75">
      <c r="A145" s="5">
        <v>207</v>
      </c>
      <c r="B145" s="6" t="s">
        <v>131</v>
      </c>
      <c r="C145" s="35">
        <v>2396944</v>
      </c>
      <c r="D145" s="35">
        <v>36722</v>
      </c>
      <c r="E145" s="35">
        <v>489380.16</v>
      </c>
      <c r="F145" s="35">
        <v>0</v>
      </c>
      <c r="G145" s="35">
        <v>47705</v>
      </c>
      <c r="H145" s="35">
        <v>22689</v>
      </c>
      <c r="I145" s="35">
        <v>224565</v>
      </c>
      <c r="J145" s="35">
        <v>14544</v>
      </c>
      <c r="K145" s="35">
        <v>215256.23</v>
      </c>
      <c r="L145" s="35">
        <v>3144</v>
      </c>
      <c r="M145" s="35">
        <v>0</v>
      </c>
      <c r="N145" s="35">
        <v>40092</v>
      </c>
      <c r="O145" s="39">
        <f>SUM(C145:N145)</f>
        <v>3491041.39</v>
      </c>
    </row>
    <row r="146" spans="1:15" ht="12.75">
      <c r="A146" s="5"/>
      <c r="B146" s="6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</row>
    <row r="147" spans="1:15" ht="12.75">
      <c r="A147" s="6"/>
      <c r="B147" s="38" t="s">
        <v>160</v>
      </c>
      <c r="C147" s="39">
        <f aca="true" t="shared" si="3" ref="C147:O147">SUM(C6:C145)</f>
        <v>2536438735</v>
      </c>
      <c r="D147" s="39">
        <f t="shared" si="3"/>
        <v>41680342</v>
      </c>
      <c r="E147" s="39">
        <f t="shared" si="3"/>
        <v>1005038160.1999999</v>
      </c>
      <c r="F147" s="39">
        <f t="shared" si="3"/>
        <v>0</v>
      </c>
      <c r="G147" s="39">
        <f t="shared" si="3"/>
        <v>47879729</v>
      </c>
      <c r="H147" s="39">
        <f t="shared" si="3"/>
        <v>25794950</v>
      </c>
      <c r="I147" s="39">
        <f t="shared" si="3"/>
        <v>299373839</v>
      </c>
      <c r="J147" s="39">
        <f t="shared" si="3"/>
        <v>63224399</v>
      </c>
      <c r="K147" s="39">
        <f t="shared" si="3"/>
        <v>243766934.91999993</v>
      </c>
      <c r="L147" s="39">
        <f t="shared" si="3"/>
        <v>21697943</v>
      </c>
      <c r="M147" s="39">
        <f t="shared" si="3"/>
        <v>8267594</v>
      </c>
      <c r="N147" s="39">
        <f t="shared" si="3"/>
        <v>21972266</v>
      </c>
      <c r="O147" s="39">
        <f t="shared" si="3"/>
        <v>4315134892.120002</v>
      </c>
    </row>
    <row r="151" ht="15">
      <c r="A151" s="9" t="s">
        <v>180</v>
      </c>
    </row>
    <row r="152" ht="15">
      <c r="A152" s="9" t="s">
        <v>181</v>
      </c>
    </row>
    <row r="153" ht="15">
      <c r="A153" s="10"/>
    </row>
    <row r="154" ht="15">
      <c r="A154" s="10"/>
    </row>
  </sheetData>
  <sheetProtection password="C4F0" sheet="1" objects="1" scenarios="1"/>
  <printOptions/>
  <pageMargins left="0.5" right="0.5" top="0.75" bottom="0.75" header="0.5" footer="0.5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0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A5" sqref="A5"/>
    </sheetView>
  </sheetViews>
  <sheetFormatPr defaultColWidth="8.8515625" defaultRowHeight="12.75"/>
  <cols>
    <col min="1" max="1" width="5.7109375" style="29" customWidth="1"/>
    <col min="2" max="2" width="14.7109375" style="15" customWidth="1"/>
    <col min="3" max="12" width="13.7109375" style="15" customWidth="1"/>
    <col min="13" max="13" width="9.140625" style="15" bestFit="1" customWidth="1"/>
    <col min="14" max="16384" width="8.8515625" style="15" customWidth="1"/>
  </cols>
  <sheetData>
    <row r="1" ht="12.75">
      <c r="A1" s="12" t="s">
        <v>169</v>
      </c>
    </row>
    <row r="2" ht="12.75">
      <c r="A2" s="12" t="s">
        <v>184</v>
      </c>
    </row>
    <row r="3" ht="13.5" thickBot="1">
      <c r="A3" s="45" t="s">
        <v>164</v>
      </c>
    </row>
    <row r="4" spans="1:12" s="13" customFormat="1" ht="39.75" customHeight="1" thickBot="1">
      <c r="A4" s="26" t="s">
        <v>132</v>
      </c>
      <c r="B4" s="24" t="s">
        <v>179</v>
      </c>
      <c r="C4" s="27" t="s">
        <v>133</v>
      </c>
      <c r="D4" s="24" t="s">
        <v>134</v>
      </c>
      <c r="E4" s="24" t="s">
        <v>182</v>
      </c>
      <c r="F4" s="24" t="s">
        <v>170</v>
      </c>
      <c r="G4" s="24" t="s">
        <v>148</v>
      </c>
      <c r="H4" s="24" t="s">
        <v>171</v>
      </c>
      <c r="I4" s="24" t="s">
        <v>176</v>
      </c>
      <c r="J4" s="24" t="s">
        <v>172</v>
      </c>
      <c r="K4" s="24" t="s">
        <v>149</v>
      </c>
      <c r="L4" s="44" t="s">
        <v>2</v>
      </c>
    </row>
    <row r="5" spans="1:2" ht="12.75">
      <c r="A5" s="14"/>
      <c r="B5" s="36" t="s">
        <v>3</v>
      </c>
    </row>
    <row r="6" spans="1:12" ht="12.75">
      <c r="A6" s="5">
        <v>1</v>
      </c>
      <c r="B6" s="6" t="s">
        <v>6</v>
      </c>
      <c r="C6" s="42">
        <v>868104</v>
      </c>
      <c r="D6" s="42">
        <v>809746</v>
      </c>
      <c r="E6" s="42">
        <v>732513</v>
      </c>
      <c r="F6" s="42">
        <v>307411</v>
      </c>
      <c r="G6" s="42">
        <v>64691</v>
      </c>
      <c r="H6" s="42">
        <v>177336</v>
      </c>
      <c r="I6" s="42">
        <v>15717</v>
      </c>
      <c r="J6" s="42">
        <v>346199</v>
      </c>
      <c r="K6" s="42">
        <v>87409</v>
      </c>
      <c r="L6" s="43">
        <f aca="true" t="shared" si="0" ref="L6:L37">SUM(C6:K6)</f>
        <v>3409126</v>
      </c>
    </row>
    <row r="7" spans="1:12" ht="12.75">
      <c r="A7" s="5">
        <v>2</v>
      </c>
      <c r="B7" s="6" t="s">
        <v>7</v>
      </c>
      <c r="C7" s="42">
        <v>1143173</v>
      </c>
      <c r="D7" s="42">
        <v>108512.13</v>
      </c>
      <c r="E7" s="42">
        <v>189684</v>
      </c>
      <c r="F7" s="42">
        <v>0</v>
      </c>
      <c r="G7" s="42">
        <v>52272</v>
      </c>
      <c r="H7" s="42">
        <v>200607</v>
      </c>
      <c r="I7" s="42">
        <v>23576</v>
      </c>
      <c r="J7" s="42">
        <v>700000</v>
      </c>
      <c r="K7" s="42">
        <v>28479</v>
      </c>
      <c r="L7" s="43">
        <f t="shared" si="0"/>
        <v>2446303.13</v>
      </c>
    </row>
    <row r="8" spans="1:12" ht="12.75">
      <c r="A8" s="5">
        <v>3</v>
      </c>
      <c r="B8" s="6" t="s">
        <v>143</v>
      </c>
      <c r="C8" s="42">
        <v>524388</v>
      </c>
      <c r="D8" s="42">
        <v>140979</v>
      </c>
      <c r="E8" s="42">
        <v>168416</v>
      </c>
      <c r="F8" s="42">
        <v>21819</v>
      </c>
      <c r="G8" s="42">
        <v>25585</v>
      </c>
      <c r="H8" s="42">
        <v>245826</v>
      </c>
      <c r="I8" s="42">
        <v>7859</v>
      </c>
      <c r="J8" s="42">
        <v>282000</v>
      </c>
      <c r="K8" s="42">
        <v>22201</v>
      </c>
      <c r="L8" s="43">
        <f t="shared" si="0"/>
        <v>1439073</v>
      </c>
    </row>
    <row r="9" spans="1:12" ht="12.75">
      <c r="A9" s="5">
        <v>4</v>
      </c>
      <c r="B9" s="6" t="s">
        <v>8</v>
      </c>
      <c r="C9" s="42">
        <v>269973</v>
      </c>
      <c r="D9" s="42">
        <v>73883</v>
      </c>
      <c r="E9" s="42">
        <v>100619</v>
      </c>
      <c r="F9" s="42">
        <v>7003</v>
      </c>
      <c r="G9" s="42">
        <v>23578</v>
      </c>
      <c r="H9" s="42">
        <v>123691</v>
      </c>
      <c r="I9" s="42">
        <v>7859</v>
      </c>
      <c r="J9" s="42">
        <v>128000</v>
      </c>
      <c r="K9" s="42">
        <v>12167</v>
      </c>
      <c r="L9" s="43">
        <f t="shared" si="0"/>
        <v>746773</v>
      </c>
    </row>
    <row r="10" spans="1:12" ht="12.75">
      <c r="A10" s="5">
        <v>5</v>
      </c>
      <c r="B10" s="6" t="s">
        <v>9</v>
      </c>
      <c r="C10" s="42">
        <v>772644</v>
      </c>
      <c r="D10" s="42">
        <v>226081</v>
      </c>
      <c r="E10" s="42">
        <v>320513</v>
      </c>
      <c r="F10" s="42">
        <v>198245</v>
      </c>
      <c r="G10" s="42">
        <v>36675</v>
      </c>
      <c r="H10" s="42">
        <v>166805</v>
      </c>
      <c r="I10" s="42">
        <v>15717</v>
      </c>
      <c r="J10" s="42">
        <v>479790</v>
      </c>
      <c r="K10" s="42">
        <v>39641</v>
      </c>
      <c r="L10" s="43">
        <f t="shared" si="0"/>
        <v>2256111</v>
      </c>
    </row>
    <row r="11" spans="1:12" ht="12.75">
      <c r="A11" s="5">
        <v>6</v>
      </c>
      <c r="B11" s="6" t="s">
        <v>10</v>
      </c>
      <c r="C11" s="42">
        <v>387082</v>
      </c>
      <c r="D11" s="42">
        <v>136317</v>
      </c>
      <c r="E11" s="42">
        <v>222543</v>
      </c>
      <c r="F11" s="42">
        <v>124468</v>
      </c>
      <c r="G11" s="42">
        <v>16838</v>
      </c>
      <c r="H11" s="42">
        <v>134495</v>
      </c>
      <c r="I11" s="42">
        <v>7859</v>
      </c>
      <c r="J11" s="42">
        <v>154000</v>
      </c>
      <c r="K11" s="42">
        <v>19234</v>
      </c>
      <c r="L11" s="43">
        <f t="shared" si="0"/>
        <v>1202836</v>
      </c>
    </row>
    <row r="12" spans="1:12" ht="12.75">
      <c r="A12" s="5">
        <v>7</v>
      </c>
      <c r="B12" s="6" t="s">
        <v>11</v>
      </c>
      <c r="C12" s="42">
        <v>843313</v>
      </c>
      <c r="D12" s="42">
        <v>350388</v>
      </c>
      <c r="E12" s="42">
        <v>432185</v>
      </c>
      <c r="F12" s="42">
        <v>351000</v>
      </c>
      <c r="G12" s="42">
        <v>68472</v>
      </c>
      <c r="H12" s="42">
        <v>176264</v>
      </c>
      <c r="I12" s="42">
        <v>31434</v>
      </c>
      <c r="J12" s="42">
        <v>906150.34</v>
      </c>
      <c r="K12" s="42">
        <v>47532</v>
      </c>
      <c r="L12" s="43">
        <f t="shared" si="0"/>
        <v>3206738.34</v>
      </c>
    </row>
    <row r="13" spans="1:12" ht="12.75">
      <c r="A13" s="5">
        <v>8</v>
      </c>
      <c r="B13" s="6" t="s">
        <v>12</v>
      </c>
      <c r="C13" s="42">
        <v>1663237</v>
      </c>
      <c r="D13" s="42">
        <v>231617</v>
      </c>
      <c r="E13" s="42">
        <v>555630</v>
      </c>
      <c r="F13" s="42">
        <v>113460</v>
      </c>
      <c r="G13" s="42">
        <v>98916</v>
      </c>
      <c r="H13" s="42">
        <v>246622</v>
      </c>
      <c r="I13" s="42">
        <v>15717</v>
      </c>
      <c r="J13" s="42">
        <v>570000</v>
      </c>
      <c r="K13" s="42">
        <v>54401</v>
      </c>
      <c r="L13" s="43">
        <f t="shared" si="0"/>
        <v>3549600</v>
      </c>
    </row>
    <row r="14" spans="1:12" ht="12.75">
      <c r="A14" s="5">
        <v>9</v>
      </c>
      <c r="B14" s="6" t="s">
        <v>13</v>
      </c>
      <c r="C14" s="42">
        <v>36893</v>
      </c>
      <c r="D14" s="42">
        <v>7042</v>
      </c>
      <c r="E14" s="42">
        <v>13631</v>
      </c>
      <c r="F14" s="42">
        <v>0</v>
      </c>
      <c r="G14" s="42">
        <v>2078</v>
      </c>
      <c r="H14" s="42">
        <v>103300</v>
      </c>
      <c r="I14" s="42">
        <v>7859</v>
      </c>
      <c r="J14" s="42">
        <v>129499</v>
      </c>
      <c r="K14" s="42">
        <v>2136</v>
      </c>
      <c r="L14" s="43">
        <f t="shared" si="0"/>
        <v>302438</v>
      </c>
    </row>
    <row r="15" spans="1:12" ht="12.75">
      <c r="A15" s="5">
        <v>10</v>
      </c>
      <c r="B15" s="6" t="s">
        <v>142</v>
      </c>
      <c r="C15" s="42">
        <v>1472614</v>
      </c>
      <c r="D15" s="42">
        <v>248985</v>
      </c>
      <c r="E15" s="42">
        <v>334632</v>
      </c>
      <c r="F15" s="42">
        <v>244400</v>
      </c>
      <c r="G15" s="42">
        <v>71840</v>
      </c>
      <c r="H15" s="42">
        <v>229637</v>
      </c>
      <c r="I15" s="42">
        <v>15717</v>
      </c>
      <c r="J15" s="42">
        <v>963463</v>
      </c>
      <c r="K15" s="42">
        <v>53805</v>
      </c>
      <c r="L15" s="43">
        <f t="shared" si="0"/>
        <v>3635093</v>
      </c>
    </row>
    <row r="16" spans="1:12" ht="12.75">
      <c r="A16" s="5">
        <v>11</v>
      </c>
      <c r="B16" s="6" t="s">
        <v>14</v>
      </c>
      <c r="C16" s="42">
        <v>151716</v>
      </c>
      <c r="D16" s="42">
        <v>42990</v>
      </c>
      <c r="E16" s="42">
        <v>39687</v>
      </c>
      <c r="F16" s="42">
        <v>0</v>
      </c>
      <c r="G16" s="42">
        <v>7452</v>
      </c>
      <c r="H16" s="42">
        <v>113790</v>
      </c>
      <c r="I16" s="42">
        <v>7859</v>
      </c>
      <c r="J16" s="42">
        <v>154000</v>
      </c>
      <c r="K16" s="42">
        <v>7661</v>
      </c>
      <c r="L16" s="43">
        <f t="shared" si="0"/>
        <v>525155</v>
      </c>
    </row>
    <row r="17" spans="1:12" ht="12.75">
      <c r="A17" s="5">
        <v>12</v>
      </c>
      <c r="B17" s="6" t="s">
        <v>15</v>
      </c>
      <c r="C17" s="42">
        <v>672932</v>
      </c>
      <c r="D17" s="42">
        <v>37420.58</v>
      </c>
      <c r="E17" s="42">
        <v>87840</v>
      </c>
      <c r="F17" s="42">
        <v>0</v>
      </c>
      <c r="G17" s="42">
        <v>27767</v>
      </c>
      <c r="H17" s="42">
        <v>159111</v>
      </c>
      <c r="I17" s="42">
        <v>7859</v>
      </c>
      <c r="J17" s="42">
        <v>362000</v>
      </c>
      <c r="K17" s="42">
        <v>12687</v>
      </c>
      <c r="L17" s="43">
        <f t="shared" si="0"/>
        <v>1367616.58</v>
      </c>
    </row>
    <row r="18" spans="1:12" ht="12.75">
      <c r="A18" s="5">
        <v>13</v>
      </c>
      <c r="B18" s="6" t="s">
        <v>16</v>
      </c>
      <c r="C18" s="42">
        <v>387669</v>
      </c>
      <c r="D18" s="42">
        <v>424754</v>
      </c>
      <c r="E18" s="42">
        <v>342458</v>
      </c>
      <c r="F18" s="42">
        <v>168558</v>
      </c>
      <c r="G18" s="42">
        <v>40538</v>
      </c>
      <c r="H18" s="42">
        <v>136450</v>
      </c>
      <c r="I18" s="42">
        <v>7859</v>
      </c>
      <c r="J18" s="42">
        <v>347135</v>
      </c>
      <c r="K18" s="42">
        <v>37544</v>
      </c>
      <c r="L18" s="43">
        <f t="shared" si="0"/>
        <v>1892965</v>
      </c>
    </row>
    <row r="19" spans="1:12" ht="12.75">
      <c r="A19" s="5">
        <v>14</v>
      </c>
      <c r="B19" s="6" t="s">
        <v>17</v>
      </c>
      <c r="C19" s="42">
        <v>606108</v>
      </c>
      <c r="D19" s="42">
        <v>618533</v>
      </c>
      <c r="E19" s="42">
        <v>529292</v>
      </c>
      <c r="F19" s="42">
        <v>93468</v>
      </c>
      <c r="G19" s="42">
        <v>44958</v>
      </c>
      <c r="H19" s="42">
        <v>154907</v>
      </c>
      <c r="I19" s="42">
        <v>23576</v>
      </c>
      <c r="J19" s="42">
        <v>336000</v>
      </c>
      <c r="K19" s="42">
        <v>59648</v>
      </c>
      <c r="L19" s="43">
        <f t="shared" si="0"/>
        <v>2466490</v>
      </c>
    </row>
    <row r="20" spans="1:12" ht="12.75">
      <c r="A20" s="5">
        <v>15</v>
      </c>
      <c r="B20" s="6" t="s">
        <v>18</v>
      </c>
      <c r="C20" s="42">
        <v>380446</v>
      </c>
      <c r="D20" s="42">
        <v>252781</v>
      </c>
      <c r="E20" s="42">
        <v>216942</v>
      </c>
      <c r="F20" s="42">
        <v>177558</v>
      </c>
      <c r="G20" s="42">
        <v>29116</v>
      </c>
      <c r="H20" s="42">
        <v>134138</v>
      </c>
      <c r="I20" s="42">
        <v>7859</v>
      </c>
      <c r="J20" s="42">
        <v>206000</v>
      </c>
      <c r="K20" s="42">
        <v>31928</v>
      </c>
      <c r="L20" s="43">
        <f t="shared" si="0"/>
        <v>1436768</v>
      </c>
    </row>
    <row r="21" spans="1:12" ht="12.75">
      <c r="A21" s="5">
        <v>16</v>
      </c>
      <c r="B21" s="6" t="s">
        <v>19</v>
      </c>
      <c r="C21" s="42">
        <v>1485123</v>
      </c>
      <c r="D21" s="42">
        <v>345669</v>
      </c>
      <c r="E21" s="42">
        <v>635156</v>
      </c>
      <c r="F21" s="42">
        <v>499876</v>
      </c>
      <c r="G21" s="42">
        <v>84530</v>
      </c>
      <c r="H21" s="42">
        <v>230856</v>
      </c>
      <c r="I21" s="42">
        <v>15717</v>
      </c>
      <c r="J21" s="42">
        <v>602301</v>
      </c>
      <c r="K21" s="42">
        <v>65659</v>
      </c>
      <c r="L21" s="43">
        <f t="shared" si="0"/>
        <v>3964887</v>
      </c>
    </row>
    <row r="22" spans="1:12" ht="12.75">
      <c r="A22" s="5">
        <v>17</v>
      </c>
      <c r="B22" s="6" t="s">
        <v>20</v>
      </c>
      <c r="C22" s="42">
        <v>614313</v>
      </c>
      <c r="D22" s="42">
        <v>220761</v>
      </c>
      <c r="E22" s="42">
        <v>343046</v>
      </c>
      <c r="F22" s="42">
        <v>119076</v>
      </c>
      <c r="G22" s="42">
        <v>53696</v>
      </c>
      <c r="H22" s="42">
        <v>153057</v>
      </c>
      <c r="I22" s="42">
        <v>15717</v>
      </c>
      <c r="J22" s="42">
        <v>206000</v>
      </c>
      <c r="K22" s="42">
        <v>33122</v>
      </c>
      <c r="L22" s="43">
        <f t="shared" si="0"/>
        <v>1758788</v>
      </c>
    </row>
    <row r="23" spans="1:12" ht="12.75">
      <c r="A23" s="5">
        <v>18</v>
      </c>
      <c r="B23" s="6" t="s">
        <v>21</v>
      </c>
      <c r="C23" s="42">
        <v>666165</v>
      </c>
      <c r="D23" s="42">
        <v>302463</v>
      </c>
      <c r="E23" s="42">
        <v>263584</v>
      </c>
      <c r="F23" s="42">
        <v>207870</v>
      </c>
      <c r="G23" s="42">
        <v>56356</v>
      </c>
      <c r="H23" s="42">
        <v>159195</v>
      </c>
      <c r="I23" s="42">
        <v>15717</v>
      </c>
      <c r="J23" s="42">
        <v>94069</v>
      </c>
      <c r="K23" s="42">
        <v>97656.88</v>
      </c>
      <c r="L23" s="43">
        <f t="shared" si="0"/>
        <v>1863075.88</v>
      </c>
    </row>
    <row r="24" spans="1:12" ht="12.75">
      <c r="A24" s="5">
        <v>19</v>
      </c>
      <c r="B24" s="6" t="s">
        <v>22</v>
      </c>
      <c r="C24" s="42">
        <v>117863</v>
      </c>
      <c r="D24" s="42">
        <v>74368</v>
      </c>
      <c r="E24" s="42">
        <v>71434</v>
      </c>
      <c r="F24" s="42">
        <v>84579</v>
      </c>
      <c r="G24" s="42">
        <v>9041</v>
      </c>
      <c r="H24" s="42">
        <v>110931</v>
      </c>
      <c r="I24" s="42">
        <v>7859</v>
      </c>
      <c r="J24" s="42">
        <v>255670</v>
      </c>
      <c r="K24" s="42">
        <v>9294</v>
      </c>
      <c r="L24" s="43">
        <f t="shared" si="0"/>
        <v>741039</v>
      </c>
    </row>
    <row r="25" spans="1:12" ht="12.75">
      <c r="A25" s="5">
        <v>20</v>
      </c>
      <c r="B25" s="6" t="s">
        <v>23</v>
      </c>
      <c r="C25" s="42">
        <v>397017</v>
      </c>
      <c r="D25" s="42">
        <v>219541</v>
      </c>
      <c r="E25" s="42">
        <v>255333</v>
      </c>
      <c r="F25" s="42">
        <v>0</v>
      </c>
      <c r="G25" s="42">
        <v>17928</v>
      </c>
      <c r="H25" s="42">
        <v>135399</v>
      </c>
      <c r="I25" s="42">
        <v>7859</v>
      </c>
      <c r="J25" s="42">
        <v>206000</v>
      </c>
      <c r="K25" s="42">
        <v>28670</v>
      </c>
      <c r="L25" s="43">
        <f t="shared" si="0"/>
        <v>1267747</v>
      </c>
    </row>
    <row r="26" spans="1:12" ht="12.75">
      <c r="A26" s="5">
        <v>21</v>
      </c>
      <c r="B26" s="6" t="s">
        <v>24</v>
      </c>
      <c r="C26" s="42">
        <v>8183534</v>
      </c>
      <c r="D26" s="42">
        <v>911368.14</v>
      </c>
      <c r="E26" s="42">
        <v>1434916</v>
      </c>
      <c r="F26" s="42">
        <v>0</v>
      </c>
      <c r="G26" s="42">
        <v>437471</v>
      </c>
      <c r="H26" s="42">
        <v>816585</v>
      </c>
      <c r="I26" s="42">
        <v>47152</v>
      </c>
      <c r="J26" s="42">
        <v>2044745.07</v>
      </c>
      <c r="K26" s="42">
        <v>232252</v>
      </c>
      <c r="L26" s="43">
        <f t="shared" si="0"/>
        <v>14108023.21</v>
      </c>
    </row>
    <row r="27" spans="1:12" ht="12.75">
      <c r="A27" s="5">
        <v>22</v>
      </c>
      <c r="B27" s="6" t="s">
        <v>25</v>
      </c>
      <c r="C27" s="42">
        <v>222655</v>
      </c>
      <c r="D27" s="42">
        <v>15296.74</v>
      </c>
      <c r="E27" s="42">
        <v>0</v>
      </c>
      <c r="F27" s="42">
        <v>0</v>
      </c>
      <c r="G27" s="42">
        <v>10412</v>
      </c>
      <c r="H27" s="42">
        <v>119024</v>
      </c>
      <c r="I27" s="42">
        <v>7859</v>
      </c>
      <c r="J27" s="42">
        <v>147698</v>
      </c>
      <c r="K27" s="42">
        <v>4757</v>
      </c>
      <c r="L27" s="43">
        <f t="shared" si="0"/>
        <v>527701.74</v>
      </c>
    </row>
    <row r="28" spans="1:12" ht="12.75">
      <c r="A28" s="5">
        <v>23</v>
      </c>
      <c r="B28" s="6" t="s">
        <v>26</v>
      </c>
      <c r="C28" s="42">
        <v>106384</v>
      </c>
      <c r="D28" s="42">
        <v>13047.42</v>
      </c>
      <c r="E28" s="42">
        <v>42706</v>
      </c>
      <c r="F28" s="42">
        <v>0</v>
      </c>
      <c r="G28" s="42">
        <v>3451</v>
      </c>
      <c r="H28" s="42">
        <v>109796</v>
      </c>
      <c r="I28" s="42">
        <v>7859</v>
      </c>
      <c r="J28" s="42">
        <v>101742</v>
      </c>
      <c r="K28" s="42">
        <v>3548</v>
      </c>
      <c r="L28" s="43">
        <f t="shared" si="0"/>
        <v>388533.42</v>
      </c>
    </row>
    <row r="29" spans="1:12" ht="12.75">
      <c r="A29" s="5">
        <v>24</v>
      </c>
      <c r="B29" s="6" t="s">
        <v>27</v>
      </c>
      <c r="C29" s="42">
        <v>920408</v>
      </c>
      <c r="D29" s="42">
        <v>215294</v>
      </c>
      <c r="E29" s="42">
        <v>325300</v>
      </c>
      <c r="F29" s="42">
        <v>144485</v>
      </c>
      <c r="G29" s="42">
        <v>42646</v>
      </c>
      <c r="H29" s="42">
        <v>178745</v>
      </c>
      <c r="I29" s="42">
        <v>15717</v>
      </c>
      <c r="J29" s="42">
        <v>336000</v>
      </c>
      <c r="K29" s="42">
        <v>40551</v>
      </c>
      <c r="L29" s="43">
        <f t="shared" si="0"/>
        <v>2219146</v>
      </c>
    </row>
    <row r="30" spans="1:12" ht="12.75">
      <c r="A30" s="5">
        <v>25</v>
      </c>
      <c r="B30" s="6" t="s">
        <v>28</v>
      </c>
      <c r="C30" s="42">
        <v>232120</v>
      </c>
      <c r="D30" s="42">
        <v>208286</v>
      </c>
      <c r="E30" s="42">
        <v>161368</v>
      </c>
      <c r="F30" s="42">
        <v>133377</v>
      </c>
      <c r="G30" s="42">
        <v>12831</v>
      </c>
      <c r="H30" s="42">
        <v>119865</v>
      </c>
      <c r="I30" s="42">
        <v>7859</v>
      </c>
      <c r="J30" s="42">
        <v>128000</v>
      </c>
      <c r="K30" s="42">
        <v>24548</v>
      </c>
      <c r="L30" s="43">
        <f t="shared" si="0"/>
        <v>1028254</v>
      </c>
    </row>
    <row r="31" spans="1:12" ht="12.75">
      <c r="A31" s="5">
        <v>26</v>
      </c>
      <c r="B31" s="6" t="s">
        <v>29</v>
      </c>
      <c r="C31" s="42">
        <v>449503</v>
      </c>
      <c r="D31" s="42">
        <v>319684</v>
      </c>
      <c r="E31" s="42">
        <v>264870</v>
      </c>
      <c r="F31" s="42">
        <v>0</v>
      </c>
      <c r="G31" s="42">
        <v>33152</v>
      </c>
      <c r="H31" s="42">
        <v>140781</v>
      </c>
      <c r="I31" s="42">
        <v>7859</v>
      </c>
      <c r="J31" s="42">
        <v>284000</v>
      </c>
      <c r="K31" s="42">
        <v>36088</v>
      </c>
      <c r="L31" s="43">
        <f t="shared" si="0"/>
        <v>1535937</v>
      </c>
    </row>
    <row r="32" spans="1:12" ht="12.75">
      <c r="A32" s="5">
        <v>27</v>
      </c>
      <c r="B32" s="6" t="s">
        <v>30</v>
      </c>
      <c r="C32" s="42">
        <v>764084</v>
      </c>
      <c r="D32" s="42">
        <v>221631</v>
      </c>
      <c r="E32" s="42">
        <v>273166</v>
      </c>
      <c r="F32" s="42">
        <v>112063</v>
      </c>
      <c r="G32" s="42">
        <v>61337</v>
      </c>
      <c r="H32" s="42">
        <v>167057</v>
      </c>
      <c r="I32" s="42">
        <v>7859</v>
      </c>
      <c r="J32" s="42">
        <v>232000</v>
      </c>
      <c r="K32" s="42">
        <v>40180</v>
      </c>
      <c r="L32" s="43">
        <f t="shared" si="0"/>
        <v>1879377</v>
      </c>
    </row>
    <row r="33" spans="1:12" ht="12.75">
      <c r="A33" s="5">
        <v>28</v>
      </c>
      <c r="B33" s="6" t="s">
        <v>31</v>
      </c>
      <c r="C33" s="42">
        <v>218107</v>
      </c>
      <c r="D33" s="42">
        <v>108728</v>
      </c>
      <c r="E33" s="42">
        <v>142099</v>
      </c>
      <c r="F33" s="42">
        <v>50328</v>
      </c>
      <c r="G33" s="42">
        <v>16643</v>
      </c>
      <c r="H33" s="42">
        <v>119634</v>
      </c>
      <c r="I33" s="42">
        <v>7859</v>
      </c>
      <c r="J33" s="42">
        <v>289816</v>
      </c>
      <c r="K33" s="42">
        <v>15554</v>
      </c>
      <c r="L33" s="43">
        <f t="shared" si="0"/>
        <v>968768</v>
      </c>
    </row>
    <row r="34" spans="1:12" ht="12.75">
      <c r="A34" s="5">
        <v>29</v>
      </c>
      <c r="B34" s="6" t="s">
        <v>32</v>
      </c>
      <c r="C34" s="42">
        <v>9426188</v>
      </c>
      <c r="D34" s="42">
        <v>896800.62</v>
      </c>
      <c r="E34" s="42">
        <v>1489850</v>
      </c>
      <c r="F34" s="42">
        <v>0</v>
      </c>
      <c r="G34" s="42">
        <v>878292</v>
      </c>
      <c r="H34" s="42">
        <v>933000</v>
      </c>
      <c r="I34" s="42">
        <v>102162</v>
      </c>
      <c r="J34" s="42">
        <v>5035703</v>
      </c>
      <c r="K34" s="42">
        <v>240896</v>
      </c>
      <c r="L34" s="43">
        <f t="shared" si="0"/>
        <v>19002891.619999997</v>
      </c>
    </row>
    <row r="35" spans="1:12" ht="12.75">
      <c r="A35" s="5">
        <v>30</v>
      </c>
      <c r="B35" s="6" t="s">
        <v>33</v>
      </c>
      <c r="C35" s="42">
        <v>961064</v>
      </c>
      <c r="D35" s="42">
        <v>69643.37</v>
      </c>
      <c r="E35" s="42">
        <v>138829</v>
      </c>
      <c r="F35" s="42">
        <v>0</v>
      </c>
      <c r="G35" s="42">
        <v>51419</v>
      </c>
      <c r="H35" s="42">
        <v>182192</v>
      </c>
      <c r="I35" s="42">
        <v>15717</v>
      </c>
      <c r="J35" s="42">
        <v>624944</v>
      </c>
      <c r="K35" s="42">
        <v>50646.71</v>
      </c>
      <c r="L35" s="43">
        <f t="shared" si="0"/>
        <v>2094455.08</v>
      </c>
    </row>
    <row r="36" spans="1:12" ht="12.75">
      <c r="A36" s="5">
        <v>31</v>
      </c>
      <c r="B36" s="6" t="s">
        <v>34</v>
      </c>
      <c r="C36" s="42">
        <v>333052</v>
      </c>
      <c r="D36" s="42">
        <v>81770</v>
      </c>
      <c r="E36" s="42">
        <v>143657</v>
      </c>
      <c r="F36" s="42">
        <v>58311</v>
      </c>
      <c r="G36" s="42">
        <v>14024</v>
      </c>
      <c r="H36" s="42">
        <v>129661</v>
      </c>
      <c r="I36" s="42">
        <v>7859</v>
      </c>
      <c r="J36" s="42">
        <v>360000</v>
      </c>
      <c r="K36" s="42">
        <v>14418</v>
      </c>
      <c r="L36" s="43">
        <f t="shared" si="0"/>
        <v>1142752</v>
      </c>
    </row>
    <row r="37" spans="1:12" ht="12.75">
      <c r="A37" s="5">
        <v>32</v>
      </c>
      <c r="B37" s="6" t="s">
        <v>35</v>
      </c>
      <c r="C37" s="42">
        <v>538316</v>
      </c>
      <c r="D37" s="42">
        <v>44398</v>
      </c>
      <c r="E37" s="42">
        <v>62077</v>
      </c>
      <c r="F37" s="42">
        <v>55339</v>
      </c>
      <c r="G37" s="42">
        <v>23291</v>
      </c>
      <c r="H37" s="42">
        <v>145553</v>
      </c>
      <c r="I37" s="42">
        <v>7859</v>
      </c>
      <c r="J37" s="42">
        <v>55528.68</v>
      </c>
      <c r="K37" s="42">
        <v>10262</v>
      </c>
      <c r="L37" s="43">
        <f t="shared" si="0"/>
        <v>942623.68</v>
      </c>
    </row>
    <row r="38" spans="1:12" ht="12.75">
      <c r="A38" s="5">
        <v>33</v>
      </c>
      <c r="B38" s="6" t="s">
        <v>36</v>
      </c>
      <c r="C38" s="42">
        <v>1036527</v>
      </c>
      <c r="D38" s="42">
        <v>356060</v>
      </c>
      <c r="E38" s="42">
        <v>490080</v>
      </c>
      <c r="F38" s="42">
        <v>403054</v>
      </c>
      <c r="G38" s="42">
        <v>55618</v>
      </c>
      <c r="H38" s="42">
        <v>191631</v>
      </c>
      <c r="I38" s="42">
        <v>23576</v>
      </c>
      <c r="J38" s="42">
        <v>559334</v>
      </c>
      <c r="K38" s="42">
        <v>57134</v>
      </c>
      <c r="L38" s="43">
        <f aca="true" t="shared" si="1" ref="L38:L69">SUM(C38:K38)</f>
        <v>3173014</v>
      </c>
    </row>
    <row r="39" spans="1:12" ht="12.75">
      <c r="A39" s="5">
        <v>34</v>
      </c>
      <c r="B39" s="6" t="s">
        <v>37</v>
      </c>
      <c r="C39" s="42">
        <v>1698401</v>
      </c>
      <c r="D39" s="42">
        <v>125033.31</v>
      </c>
      <c r="E39" s="42">
        <v>241747</v>
      </c>
      <c r="F39" s="42">
        <v>0</v>
      </c>
      <c r="G39" s="42">
        <v>119284</v>
      </c>
      <c r="H39" s="42">
        <v>246958</v>
      </c>
      <c r="I39" s="42">
        <v>23576</v>
      </c>
      <c r="J39" s="42">
        <v>466000</v>
      </c>
      <c r="K39" s="42">
        <v>36458</v>
      </c>
      <c r="L39" s="43">
        <f t="shared" si="1"/>
        <v>2957457.31</v>
      </c>
    </row>
    <row r="40" spans="1:12" ht="12.75">
      <c r="A40" s="5">
        <v>35</v>
      </c>
      <c r="B40" s="6" t="s">
        <v>38</v>
      </c>
      <c r="C40" s="42">
        <v>423375</v>
      </c>
      <c r="D40" s="42">
        <v>87987</v>
      </c>
      <c r="E40" s="42">
        <v>178188</v>
      </c>
      <c r="F40" s="42">
        <v>0</v>
      </c>
      <c r="G40" s="42">
        <v>40309</v>
      </c>
      <c r="H40" s="42">
        <v>137501</v>
      </c>
      <c r="I40" s="42">
        <v>7859</v>
      </c>
      <c r="J40" s="42">
        <v>274639</v>
      </c>
      <c r="K40" s="42">
        <v>16901</v>
      </c>
      <c r="L40" s="43">
        <f t="shared" si="1"/>
        <v>1166759</v>
      </c>
    </row>
    <row r="41" spans="1:12" ht="12.75">
      <c r="A41" s="5">
        <v>36</v>
      </c>
      <c r="B41" s="6" t="s">
        <v>39</v>
      </c>
      <c r="C41" s="42">
        <v>989107</v>
      </c>
      <c r="D41" s="42">
        <v>170042</v>
      </c>
      <c r="E41" s="42">
        <v>289274</v>
      </c>
      <c r="F41" s="42">
        <v>0</v>
      </c>
      <c r="G41" s="42">
        <v>49949</v>
      </c>
      <c r="H41" s="42">
        <v>188751</v>
      </c>
      <c r="I41" s="42">
        <v>15717</v>
      </c>
      <c r="J41" s="42">
        <v>284000</v>
      </c>
      <c r="K41" s="42">
        <v>36679</v>
      </c>
      <c r="L41" s="43">
        <f t="shared" si="1"/>
        <v>2023519</v>
      </c>
    </row>
    <row r="42" spans="1:12" ht="12.75">
      <c r="A42" s="5">
        <v>37</v>
      </c>
      <c r="B42" s="6" t="s">
        <v>40</v>
      </c>
      <c r="C42" s="42">
        <v>102699</v>
      </c>
      <c r="D42" s="42">
        <v>10184.64</v>
      </c>
      <c r="E42" s="42">
        <v>9385</v>
      </c>
      <c r="F42" s="42">
        <v>8640</v>
      </c>
      <c r="G42" s="42">
        <v>4675</v>
      </c>
      <c r="H42" s="42">
        <v>108829</v>
      </c>
      <c r="I42" s="42">
        <v>7859</v>
      </c>
      <c r="J42" s="42">
        <v>180000</v>
      </c>
      <c r="K42" s="42">
        <v>0</v>
      </c>
      <c r="L42" s="43">
        <f t="shared" si="1"/>
        <v>432271.64</v>
      </c>
    </row>
    <row r="43" spans="1:12" ht="12.75">
      <c r="A43" s="5">
        <v>38</v>
      </c>
      <c r="B43" s="6" t="s">
        <v>41</v>
      </c>
      <c r="C43" s="42">
        <v>368208</v>
      </c>
      <c r="D43" s="42">
        <v>224356</v>
      </c>
      <c r="E43" s="42">
        <v>140926</v>
      </c>
      <c r="F43" s="42">
        <v>61068</v>
      </c>
      <c r="G43" s="42">
        <v>23866</v>
      </c>
      <c r="H43" s="42">
        <v>133234</v>
      </c>
      <c r="I43" s="42">
        <v>7859</v>
      </c>
      <c r="J43" s="42">
        <v>272717.86</v>
      </c>
      <c r="K43" s="42">
        <v>26526</v>
      </c>
      <c r="L43" s="43">
        <f t="shared" si="1"/>
        <v>1258760.8599999999</v>
      </c>
    </row>
    <row r="44" spans="1:12" ht="12.75">
      <c r="A44" s="5">
        <v>39</v>
      </c>
      <c r="B44" s="6" t="s">
        <v>42</v>
      </c>
      <c r="C44" s="42">
        <v>422111</v>
      </c>
      <c r="D44" s="42">
        <v>65752</v>
      </c>
      <c r="E44" s="42">
        <v>182075</v>
      </c>
      <c r="F44" s="42">
        <v>80297</v>
      </c>
      <c r="G44" s="42">
        <v>33356</v>
      </c>
      <c r="H44" s="42">
        <v>136955</v>
      </c>
      <c r="I44" s="42">
        <v>7859</v>
      </c>
      <c r="J44" s="42">
        <v>232000</v>
      </c>
      <c r="K44" s="42">
        <v>14439</v>
      </c>
      <c r="L44" s="43">
        <f t="shared" si="1"/>
        <v>1174844</v>
      </c>
    </row>
    <row r="45" spans="1:12" ht="12.75">
      <c r="A45" s="5">
        <v>40</v>
      </c>
      <c r="B45" s="6" t="s">
        <v>141</v>
      </c>
      <c r="C45" s="42">
        <v>299497</v>
      </c>
      <c r="D45" s="42">
        <v>245112</v>
      </c>
      <c r="E45" s="42">
        <v>218007</v>
      </c>
      <c r="F45" s="42">
        <v>88418</v>
      </c>
      <c r="G45" s="42">
        <v>26328</v>
      </c>
      <c r="H45" s="42">
        <v>126865</v>
      </c>
      <c r="I45" s="42">
        <v>7859</v>
      </c>
      <c r="J45" s="42">
        <v>180000</v>
      </c>
      <c r="K45" s="42">
        <v>24984</v>
      </c>
      <c r="L45" s="43">
        <f t="shared" si="1"/>
        <v>1217070</v>
      </c>
    </row>
    <row r="46" spans="1:12" ht="12.75">
      <c r="A46" s="5">
        <v>41</v>
      </c>
      <c r="B46" s="6" t="s">
        <v>43</v>
      </c>
      <c r="C46" s="42">
        <v>1063094</v>
      </c>
      <c r="D46" s="42">
        <v>804078</v>
      </c>
      <c r="E46" s="42">
        <v>688757</v>
      </c>
      <c r="F46" s="42">
        <v>423824</v>
      </c>
      <c r="G46" s="42">
        <v>85106</v>
      </c>
      <c r="H46" s="42">
        <v>194300</v>
      </c>
      <c r="I46" s="42">
        <v>23576</v>
      </c>
      <c r="J46" s="42">
        <v>440000</v>
      </c>
      <c r="K46" s="42">
        <v>93600</v>
      </c>
      <c r="L46" s="43">
        <f t="shared" si="1"/>
        <v>3816335</v>
      </c>
    </row>
    <row r="47" spans="1:12" ht="12.75">
      <c r="A47" s="5">
        <v>42</v>
      </c>
      <c r="B47" s="6" t="s">
        <v>44</v>
      </c>
      <c r="C47" s="42">
        <v>2356053</v>
      </c>
      <c r="D47" s="42">
        <v>118341.84</v>
      </c>
      <c r="E47" s="42">
        <v>268445</v>
      </c>
      <c r="F47" s="42">
        <v>0</v>
      </c>
      <c r="G47" s="42">
        <v>87943</v>
      </c>
      <c r="H47" s="42">
        <v>305291</v>
      </c>
      <c r="I47" s="42">
        <v>23576</v>
      </c>
      <c r="J47" s="42">
        <v>596000</v>
      </c>
      <c r="K47" s="42">
        <v>37994</v>
      </c>
      <c r="L47" s="43">
        <f t="shared" si="1"/>
        <v>3793643.84</v>
      </c>
    </row>
    <row r="48" spans="1:12" ht="12.75">
      <c r="A48" s="5">
        <v>43</v>
      </c>
      <c r="B48" s="6" t="s">
        <v>45</v>
      </c>
      <c r="C48" s="42">
        <v>5632354</v>
      </c>
      <c r="D48" s="42">
        <v>976834</v>
      </c>
      <c r="E48" s="42">
        <v>1601727</v>
      </c>
      <c r="F48" s="42">
        <v>178537</v>
      </c>
      <c r="G48" s="42">
        <v>371683</v>
      </c>
      <c r="H48" s="42">
        <v>586258</v>
      </c>
      <c r="I48" s="42">
        <v>47152</v>
      </c>
      <c r="J48" s="42">
        <v>398649</v>
      </c>
      <c r="K48" s="42">
        <v>201328</v>
      </c>
      <c r="L48" s="43">
        <f t="shared" si="1"/>
        <v>9994522</v>
      </c>
    </row>
    <row r="49" spans="1:12" ht="12.75">
      <c r="A49" s="5">
        <v>44</v>
      </c>
      <c r="B49" s="6" t="s">
        <v>46</v>
      </c>
      <c r="C49" s="42">
        <v>1337816</v>
      </c>
      <c r="D49" s="42">
        <v>567705</v>
      </c>
      <c r="E49" s="42">
        <v>759330</v>
      </c>
      <c r="F49" s="42">
        <v>692176</v>
      </c>
      <c r="G49" s="42">
        <v>98368</v>
      </c>
      <c r="H49" s="42">
        <v>224150</v>
      </c>
      <c r="I49" s="42">
        <v>31434</v>
      </c>
      <c r="J49" s="42">
        <v>518000</v>
      </c>
      <c r="K49" s="42">
        <v>81787</v>
      </c>
      <c r="L49" s="43">
        <f t="shared" si="1"/>
        <v>4310766</v>
      </c>
    </row>
    <row r="50" spans="1:12" ht="12.75">
      <c r="A50" s="5">
        <v>45</v>
      </c>
      <c r="B50" s="6" t="s">
        <v>47</v>
      </c>
      <c r="C50" s="42">
        <v>26666</v>
      </c>
      <c r="D50" s="42">
        <v>9921.19</v>
      </c>
      <c r="E50" s="42">
        <v>0</v>
      </c>
      <c r="F50" s="42">
        <v>0</v>
      </c>
      <c r="G50" s="42">
        <v>968</v>
      </c>
      <c r="H50" s="42">
        <v>102312</v>
      </c>
      <c r="I50" s="42">
        <v>7859</v>
      </c>
      <c r="J50" s="42">
        <v>162099</v>
      </c>
      <c r="K50" s="42">
        <v>1990</v>
      </c>
      <c r="L50" s="43">
        <f t="shared" si="1"/>
        <v>311815.19</v>
      </c>
    </row>
    <row r="51" spans="1:12" ht="12.75">
      <c r="A51" s="5">
        <v>46</v>
      </c>
      <c r="B51" s="6" t="s">
        <v>48</v>
      </c>
      <c r="C51" s="42">
        <v>751818</v>
      </c>
      <c r="D51" s="42">
        <v>214796</v>
      </c>
      <c r="E51" s="42">
        <v>361757</v>
      </c>
      <c r="F51" s="42">
        <v>163426</v>
      </c>
      <c r="G51" s="42">
        <v>40942</v>
      </c>
      <c r="H51" s="42">
        <v>166006</v>
      </c>
      <c r="I51" s="42">
        <v>15717</v>
      </c>
      <c r="J51" s="42">
        <v>322845</v>
      </c>
      <c r="K51" s="42">
        <v>37131</v>
      </c>
      <c r="L51" s="43">
        <f t="shared" si="1"/>
        <v>2074438</v>
      </c>
    </row>
    <row r="52" spans="1:12" ht="12.75">
      <c r="A52" s="5">
        <v>47</v>
      </c>
      <c r="B52" s="6" t="s">
        <v>137</v>
      </c>
      <c r="C52" s="42">
        <v>822898</v>
      </c>
      <c r="D52" s="42">
        <v>135790</v>
      </c>
      <c r="E52" s="42">
        <v>327307</v>
      </c>
      <c r="F52" s="42">
        <v>207982</v>
      </c>
      <c r="G52" s="42">
        <v>0</v>
      </c>
      <c r="H52" s="42">
        <v>169874</v>
      </c>
      <c r="I52" s="42">
        <v>0</v>
      </c>
      <c r="J52" s="42">
        <v>0</v>
      </c>
      <c r="K52" s="42">
        <v>0</v>
      </c>
      <c r="L52" s="43">
        <f t="shared" si="1"/>
        <v>1663851</v>
      </c>
    </row>
    <row r="53" spans="1:12" ht="12.75">
      <c r="A53" s="5">
        <v>48</v>
      </c>
      <c r="B53" s="6" t="s">
        <v>49</v>
      </c>
      <c r="C53" s="42">
        <v>501521</v>
      </c>
      <c r="D53" s="42">
        <v>74337</v>
      </c>
      <c r="E53" s="42">
        <v>176417</v>
      </c>
      <c r="F53" s="42">
        <v>0</v>
      </c>
      <c r="G53" s="42">
        <v>34364</v>
      </c>
      <c r="H53" s="42">
        <v>141685</v>
      </c>
      <c r="I53" s="42">
        <v>7859</v>
      </c>
      <c r="J53" s="42">
        <v>180000</v>
      </c>
      <c r="K53" s="42">
        <v>15187</v>
      </c>
      <c r="L53" s="43">
        <f t="shared" si="1"/>
        <v>1131370</v>
      </c>
    </row>
    <row r="54" spans="1:12" ht="12.75">
      <c r="A54" s="5">
        <v>49</v>
      </c>
      <c r="B54" s="6" t="s">
        <v>50</v>
      </c>
      <c r="C54" s="42">
        <v>128919</v>
      </c>
      <c r="D54" s="42">
        <v>133222</v>
      </c>
      <c r="E54" s="42">
        <v>89606</v>
      </c>
      <c r="F54" s="42">
        <v>114463</v>
      </c>
      <c r="G54" s="42">
        <v>10323</v>
      </c>
      <c r="H54" s="42">
        <v>111730</v>
      </c>
      <c r="I54" s="42">
        <v>7859</v>
      </c>
      <c r="J54" s="42">
        <v>128000</v>
      </c>
      <c r="K54" s="42">
        <v>12430</v>
      </c>
      <c r="L54" s="43">
        <f t="shared" si="1"/>
        <v>736552</v>
      </c>
    </row>
    <row r="55" spans="1:12" ht="12.75">
      <c r="A55" s="5">
        <v>50</v>
      </c>
      <c r="B55" s="6" t="s">
        <v>51</v>
      </c>
      <c r="C55" s="42">
        <v>294925</v>
      </c>
      <c r="D55" s="42">
        <v>46676</v>
      </c>
      <c r="E55" s="42">
        <v>120635</v>
      </c>
      <c r="F55" s="42">
        <v>52796</v>
      </c>
      <c r="G55" s="42">
        <v>16930</v>
      </c>
      <c r="H55" s="42">
        <v>125456</v>
      </c>
      <c r="I55" s="42">
        <v>7859</v>
      </c>
      <c r="J55" s="42">
        <v>154000</v>
      </c>
      <c r="K55" s="42">
        <v>10443</v>
      </c>
      <c r="L55" s="43">
        <f t="shared" si="1"/>
        <v>829720</v>
      </c>
    </row>
    <row r="56" spans="1:12" ht="12.75">
      <c r="A56" s="5">
        <v>51</v>
      </c>
      <c r="B56" s="6" t="s">
        <v>52</v>
      </c>
      <c r="C56" s="42">
        <v>116067</v>
      </c>
      <c r="D56" s="42">
        <v>74607</v>
      </c>
      <c r="E56" s="42">
        <v>79137</v>
      </c>
      <c r="F56" s="42">
        <v>60515</v>
      </c>
      <c r="G56" s="42">
        <v>9096</v>
      </c>
      <c r="H56" s="42">
        <v>110132</v>
      </c>
      <c r="I56" s="42">
        <v>7859</v>
      </c>
      <c r="J56" s="42">
        <v>141510</v>
      </c>
      <c r="K56" s="42">
        <v>0</v>
      </c>
      <c r="L56" s="43">
        <f t="shared" si="1"/>
        <v>598923</v>
      </c>
    </row>
    <row r="57" spans="1:12" ht="12.75">
      <c r="A57" s="5">
        <v>52</v>
      </c>
      <c r="B57" s="6" t="s">
        <v>53</v>
      </c>
      <c r="C57" s="42">
        <v>703054</v>
      </c>
      <c r="D57" s="42">
        <v>677016</v>
      </c>
      <c r="E57" s="42">
        <v>484491</v>
      </c>
      <c r="F57" s="42">
        <v>0</v>
      </c>
      <c r="G57" s="42">
        <v>36009</v>
      </c>
      <c r="H57" s="42">
        <v>163231</v>
      </c>
      <c r="I57" s="42">
        <v>15717</v>
      </c>
      <c r="J57" s="42">
        <v>636475</v>
      </c>
      <c r="K57" s="42">
        <v>65448</v>
      </c>
      <c r="L57" s="43">
        <f t="shared" si="1"/>
        <v>2781441</v>
      </c>
    </row>
    <row r="58" spans="1:12" ht="12.75">
      <c r="A58" s="5">
        <v>53</v>
      </c>
      <c r="B58" s="6" t="s">
        <v>54</v>
      </c>
      <c r="C58" s="42">
        <v>2831309</v>
      </c>
      <c r="D58" s="42">
        <v>114981.96</v>
      </c>
      <c r="E58" s="42">
        <v>105508</v>
      </c>
      <c r="F58" s="42">
        <v>0</v>
      </c>
      <c r="G58" s="42">
        <v>149902</v>
      </c>
      <c r="H58" s="42">
        <v>335120</v>
      </c>
      <c r="I58" s="42">
        <v>31434</v>
      </c>
      <c r="J58" s="42">
        <v>1574653.64</v>
      </c>
      <c r="K58" s="42">
        <v>39139</v>
      </c>
      <c r="L58" s="43">
        <f t="shared" si="1"/>
        <v>5182047.6</v>
      </c>
    </row>
    <row r="59" spans="1:12" ht="12.75">
      <c r="A59" s="5">
        <v>54</v>
      </c>
      <c r="B59" s="6" t="s">
        <v>55</v>
      </c>
      <c r="C59" s="42">
        <v>444086</v>
      </c>
      <c r="D59" s="42">
        <v>115652</v>
      </c>
      <c r="E59" s="42">
        <v>213717</v>
      </c>
      <c r="F59" s="42">
        <v>88092</v>
      </c>
      <c r="G59" s="42">
        <v>30920</v>
      </c>
      <c r="H59" s="42">
        <v>139267</v>
      </c>
      <c r="I59" s="42">
        <v>7859</v>
      </c>
      <c r="J59" s="42">
        <v>180000</v>
      </c>
      <c r="K59" s="42">
        <v>21192</v>
      </c>
      <c r="L59" s="43">
        <f t="shared" si="1"/>
        <v>1240785</v>
      </c>
    </row>
    <row r="60" spans="1:12" ht="12.75">
      <c r="A60" s="5">
        <v>55</v>
      </c>
      <c r="B60" s="6" t="s">
        <v>56</v>
      </c>
      <c r="C60" s="42">
        <v>297522</v>
      </c>
      <c r="D60" s="42">
        <v>293574</v>
      </c>
      <c r="E60" s="42">
        <v>233953</v>
      </c>
      <c r="F60" s="42">
        <v>191134</v>
      </c>
      <c r="G60" s="42">
        <v>21069</v>
      </c>
      <c r="H60" s="42">
        <v>126381</v>
      </c>
      <c r="I60" s="42">
        <v>7859</v>
      </c>
      <c r="J60" s="42">
        <v>154000</v>
      </c>
      <c r="K60" s="42">
        <v>27567</v>
      </c>
      <c r="L60" s="43">
        <f t="shared" si="1"/>
        <v>1353059</v>
      </c>
    </row>
    <row r="61" spans="1:12" ht="12.75">
      <c r="A61" s="5">
        <v>56</v>
      </c>
      <c r="B61" s="6" t="s">
        <v>57</v>
      </c>
      <c r="C61" s="42">
        <v>252340</v>
      </c>
      <c r="D61" s="42">
        <v>35852.97</v>
      </c>
      <c r="E61" s="42">
        <v>75943</v>
      </c>
      <c r="F61" s="42">
        <v>0</v>
      </c>
      <c r="G61" s="42">
        <v>7540</v>
      </c>
      <c r="H61" s="42">
        <v>122703</v>
      </c>
      <c r="I61" s="42">
        <v>7859</v>
      </c>
      <c r="J61" s="42">
        <v>0</v>
      </c>
      <c r="K61" s="42">
        <v>9302</v>
      </c>
      <c r="L61" s="43">
        <f t="shared" si="1"/>
        <v>511539.97</v>
      </c>
    </row>
    <row r="62" spans="1:12" ht="12.75">
      <c r="A62" s="5">
        <v>57</v>
      </c>
      <c r="B62" s="6" t="s">
        <v>58</v>
      </c>
      <c r="C62" s="42">
        <v>165636</v>
      </c>
      <c r="D62" s="42">
        <v>27351</v>
      </c>
      <c r="E62" s="42">
        <v>60626</v>
      </c>
      <c r="F62" s="42">
        <v>0</v>
      </c>
      <c r="G62" s="42">
        <v>5741</v>
      </c>
      <c r="H62" s="42">
        <v>114988</v>
      </c>
      <c r="I62" s="42">
        <v>7859</v>
      </c>
      <c r="J62" s="42">
        <v>128000</v>
      </c>
      <c r="K62" s="42">
        <v>5902</v>
      </c>
      <c r="L62" s="43">
        <f t="shared" si="1"/>
        <v>516103</v>
      </c>
    </row>
    <row r="63" spans="1:12" ht="12.75">
      <c r="A63" s="5">
        <v>58</v>
      </c>
      <c r="B63" s="6" t="s">
        <v>59</v>
      </c>
      <c r="C63" s="42">
        <v>787690</v>
      </c>
      <c r="D63" s="42">
        <v>581854</v>
      </c>
      <c r="E63" s="42">
        <v>538269</v>
      </c>
      <c r="F63" s="42">
        <v>238706</v>
      </c>
      <c r="G63" s="42">
        <v>35880</v>
      </c>
      <c r="H63" s="42">
        <v>169264</v>
      </c>
      <c r="I63" s="42">
        <v>15717</v>
      </c>
      <c r="J63" s="42">
        <v>362000</v>
      </c>
      <c r="K63" s="42">
        <v>64604</v>
      </c>
      <c r="L63" s="43">
        <f t="shared" si="1"/>
        <v>2793984</v>
      </c>
    </row>
    <row r="64" spans="1:12" ht="12.75">
      <c r="A64" s="5">
        <v>59</v>
      </c>
      <c r="B64" s="6" t="s">
        <v>60</v>
      </c>
      <c r="C64" s="42">
        <v>137700</v>
      </c>
      <c r="D64" s="42">
        <v>37410</v>
      </c>
      <c r="E64" s="42">
        <v>45706</v>
      </c>
      <c r="F64" s="42">
        <v>0</v>
      </c>
      <c r="G64" s="42">
        <v>8142</v>
      </c>
      <c r="H64" s="42">
        <v>112508</v>
      </c>
      <c r="I64" s="42">
        <v>7859</v>
      </c>
      <c r="J64" s="42">
        <v>195887</v>
      </c>
      <c r="K64" s="42">
        <v>7175</v>
      </c>
      <c r="L64" s="43">
        <f t="shared" si="1"/>
        <v>552387</v>
      </c>
    </row>
    <row r="65" spans="1:12" ht="12.75">
      <c r="A65" s="5">
        <v>60</v>
      </c>
      <c r="B65" s="6" t="s">
        <v>61</v>
      </c>
      <c r="C65" s="42">
        <v>1354396</v>
      </c>
      <c r="D65" s="42">
        <v>316563</v>
      </c>
      <c r="E65" s="42">
        <v>639502</v>
      </c>
      <c r="F65" s="42">
        <v>370319</v>
      </c>
      <c r="G65" s="42">
        <v>109737</v>
      </c>
      <c r="H65" s="42">
        <v>219841</v>
      </c>
      <c r="I65" s="42">
        <v>15717</v>
      </c>
      <c r="J65" s="42">
        <v>855456</v>
      </c>
      <c r="K65" s="42">
        <v>57181</v>
      </c>
      <c r="L65" s="43">
        <f t="shared" si="1"/>
        <v>3938712</v>
      </c>
    </row>
    <row r="66" spans="1:12" ht="12.75">
      <c r="A66" s="5">
        <v>62</v>
      </c>
      <c r="B66" s="6" t="s">
        <v>62</v>
      </c>
      <c r="C66" s="42">
        <v>253068</v>
      </c>
      <c r="D66" s="42">
        <v>83761</v>
      </c>
      <c r="E66" s="42">
        <v>125676</v>
      </c>
      <c r="F66" s="42">
        <v>0</v>
      </c>
      <c r="G66" s="42">
        <v>18018</v>
      </c>
      <c r="H66" s="42">
        <v>122303</v>
      </c>
      <c r="I66" s="42">
        <v>15717</v>
      </c>
      <c r="J66" s="42">
        <v>154000</v>
      </c>
      <c r="K66" s="42">
        <v>11399</v>
      </c>
      <c r="L66" s="43">
        <f t="shared" si="1"/>
        <v>783942</v>
      </c>
    </row>
    <row r="67" spans="1:12" ht="12.75">
      <c r="A67" s="5">
        <v>63</v>
      </c>
      <c r="B67" s="6" t="s">
        <v>63</v>
      </c>
      <c r="C67" s="42">
        <v>353572</v>
      </c>
      <c r="D67" s="42">
        <v>25911.38</v>
      </c>
      <c r="E67" s="42">
        <v>0</v>
      </c>
      <c r="F67" s="42">
        <v>0</v>
      </c>
      <c r="G67" s="42">
        <v>19662</v>
      </c>
      <c r="H67" s="42">
        <v>130775</v>
      </c>
      <c r="I67" s="42">
        <v>7859</v>
      </c>
      <c r="J67" s="42">
        <v>107796</v>
      </c>
      <c r="K67" s="42">
        <v>7732</v>
      </c>
      <c r="L67" s="43">
        <f t="shared" si="1"/>
        <v>653307.38</v>
      </c>
    </row>
    <row r="68" spans="1:12" ht="12.75">
      <c r="A68" s="5">
        <v>65</v>
      </c>
      <c r="B68" s="6" t="s">
        <v>64</v>
      </c>
      <c r="C68" s="42">
        <v>298305</v>
      </c>
      <c r="D68" s="42">
        <v>353525</v>
      </c>
      <c r="E68" s="42">
        <v>265980</v>
      </c>
      <c r="F68" s="42">
        <v>163574</v>
      </c>
      <c r="G68" s="42">
        <v>21762</v>
      </c>
      <c r="H68" s="42">
        <v>127117</v>
      </c>
      <c r="I68" s="42">
        <v>7859</v>
      </c>
      <c r="J68" s="42">
        <v>232000</v>
      </c>
      <c r="K68" s="42">
        <v>29304</v>
      </c>
      <c r="L68" s="43">
        <f t="shared" si="1"/>
        <v>1499426</v>
      </c>
    </row>
    <row r="69" spans="1:12" ht="12.75">
      <c r="A69" s="5">
        <v>66</v>
      </c>
      <c r="B69" s="6" t="s">
        <v>65</v>
      </c>
      <c r="C69" s="42">
        <v>137568</v>
      </c>
      <c r="D69" s="42">
        <v>70569</v>
      </c>
      <c r="E69" s="42">
        <v>76893</v>
      </c>
      <c r="F69" s="42">
        <v>0</v>
      </c>
      <c r="G69" s="42">
        <v>10506</v>
      </c>
      <c r="H69" s="42">
        <v>112339</v>
      </c>
      <c r="I69" s="42">
        <v>7859</v>
      </c>
      <c r="J69" s="42">
        <v>128000</v>
      </c>
      <c r="K69" s="42">
        <v>9751</v>
      </c>
      <c r="L69" s="43">
        <f t="shared" si="1"/>
        <v>553485</v>
      </c>
    </row>
    <row r="70" spans="1:12" ht="12.75">
      <c r="A70" s="5">
        <v>67</v>
      </c>
      <c r="B70" s="6" t="s">
        <v>66</v>
      </c>
      <c r="C70" s="42">
        <v>416751</v>
      </c>
      <c r="D70" s="42">
        <v>287120</v>
      </c>
      <c r="E70" s="42">
        <v>286625</v>
      </c>
      <c r="F70" s="42">
        <v>208450</v>
      </c>
      <c r="G70" s="42">
        <v>41285</v>
      </c>
      <c r="H70" s="42">
        <v>136892</v>
      </c>
      <c r="I70" s="42">
        <v>7859</v>
      </c>
      <c r="J70" s="42">
        <v>206000</v>
      </c>
      <c r="K70" s="42">
        <v>32339</v>
      </c>
      <c r="L70" s="43">
        <f aca="true" t="shared" si="2" ref="L70:L100">SUM(C70:K70)</f>
        <v>1623321</v>
      </c>
    </row>
    <row r="71" spans="1:12" ht="12.75">
      <c r="A71" s="5">
        <v>68</v>
      </c>
      <c r="B71" s="6" t="s">
        <v>67</v>
      </c>
      <c r="C71" s="42">
        <v>597681</v>
      </c>
      <c r="D71" s="42">
        <v>110997</v>
      </c>
      <c r="E71" s="42">
        <v>210143</v>
      </c>
      <c r="F71" s="42">
        <v>0</v>
      </c>
      <c r="G71" s="42">
        <v>42713</v>
      </c>
      <c r="H71" s="42">
        <v>150345</v>
      </c>
      <c r="I71" s="42">
        <v>7859</v>
      </c>
      <c r="J71" s="42">
        <v>258000</v>
      </c>
      <c r="K71" s="42">
        <v>21956</v>
      </c>
      <c r="L71" s="43">
        <f t="shared" si="2"/>
        <v>1399694</v>
      </c>
    </row>
    <row r="72" spans="1:12" ht="12.75">
      <c r="A72" s="5">
        <v>69</v>
      </c>
      <c r="B72" s="6" t="s">
        <v>68</v>
      </c>
      <c r="C72" s="42">
        <v>579200</v>
      </c>
      <c r="D72" s="42">
        <v>168850</v>
      </c>
      <c r="E72" s="42">
        <v>268160</v>
      </c>
      <c r="F72" s="42">
        <v>221459</v>
      </c>
      <c r="G72" s="42">
        <v>61385</v>
      </c>
      <c r="H72" s="42">
        <v>151123</v>
      </c>
      <c r="I72" s="42">
        <v>15717</v>
      </c>
      <c r="J72" s="42">
        <v>258000</v>
      </c>
      <c r="K72" s="42">
        <v>27893</v>
      </c>
      <c r="L72" s="43">
        <f t="shared" si="2"/>
        <v>1751787</v>
      </c>
    </row>
    <row r="73" spans="1:12" ht="12.75">
      <c r="A73" s="5">
        <v>70</v>
      </c>
      <c r="B73" s="6" t="s">
        <v>69</v>
      </c>
      <c r="C73" s="42">
        <v>434753</v>
      </c>
      <c r="D73" s="42">
        <v>201568</v>
      </c>
      <c r="E73" s="42">
        <v>179603</v>
      </c>
      <c r="F73" s="42">
        <v>61698</v>
      </c>
      <c r="G73" s="42">
        <v>48225</v>
      </c>
      <c r="H73" s="42">
        <v>138553</v>
      </c>
      <c r="I73" s="42">
        <v>7859</v>
      </c>
      <c r="J73" s="42">
        <v>232000</v>
      </c>
      <c r="K73" s="42">
        <v>28655</v>
      </c>
      <c r="L73" s="43">
        <f t="shared" si="2"/>
        <v>1332914</v>
      </c>
    </row>
    <row r="74" spans="1:12" ht="12.75">
      <c r="A74" s="5">
        <v>71</v>
      </c>
      <c r="B74" s="6" t="s">
        <v>70</v>
      </c>
      <c r="C74" s="42">
        <v>1563287</v>
      </c>
      <c r="D74" s="42">
        <v>530504</v>
      </c>
      <c r="E74" s="42">
        <v>804209</v>
      </c>
      <c r="F74" s="42">
        <v>315619</v>
      </c>
      <c r="G74" s="42">
        <v>104371</v>
      </c>
      <c r="H74" s="42">
        <v>239201</v>
      </c>
      <c r="I74" s="42">
        <v>23576</v>
      </c>
      <c r="J74" s="42">
        <v>328745.45</v>
      </c>
      <c r="K74" s="42">
        <v>83942</v>
      </c>
      <c r="L74" s="43">
        <f t="shared" si="2"/>
        <v>3993454.45</v>
      </c>
    </row>
    <row r="75" spans="1:12" ht="12.75">
      <c r="A75" s="5">
        <v>72</v>
      </c>
      <c r="B75" s="6" t="s">
        <v>71</v>
      </c>
      <c r="C75" s="42">
        <v>600198</v>
      </c>
      <c r="D75" s="42">
        <v>31829.4</v>
      </c>
      <c r="E75" s="42">
        <v>0</v>
      </c>
      <c r="F75" s="42">
        <v>0</v>
      </c>
      <c r="G75" s="42">
        <v>48413</v>
      </c>
      <c r="H75" s="42">
        <v>151985</v>
      </c>
      <c r="I75" s="42">
        <v>15717</v>
      </c>
      <c r="J75" s="42">
        <v>180000</v>
      </c>
      <c r="K75" s="42">
        <v>9954</v>
      </c>
      <c r="L75" s="43">
        <f t="shared" si="2"/>
        <v>1038096.4</v>
      </c>
    </row>
    <row r="76" spans="1:12" ht="12.75">
      <c r="A76" s="5">
        <v>73</v>
      </c>
      <c r="B76" s="6" t="s">
        <v>72</v>
      </c>
      <c r="C76" s="42">
        <v>447348</v>
      </c>
      <c r="D76" s="42">
        <v>420921</v>
      </c>
      <c r="E76" s="42">
        <v>378364</v>
      </c>
      <c r="F76" s="42">
        <v>298799</v>
      </c>
      <c r="G76" s="42">
        <v>16583</v>
      </c>
      <c r="H76" s="42">
        <v>140907</v>
      </c>
      <c r="I76" s="42">
        <v>7859</v>
      </c>
      <c r="J76" s="42">
        <v>128000</v>
      </c>
      <c r="K76" s="42">
        <v>39729</v>
      </c>
      <c r="L76" s="43">
        <f t="shared" si="2"/>
        <v>1878510</v>
      </c>
    </row>
    <row r="77" spans="1:12" ht="12.75">
      <c r="A77" s="5">
        <v>74</v>
      </c>
      <c r="B77" s="6" t="s">
        <v>73</v>
      </c>
      <c r="C77" s="42">
        <v>1082010</v>
      </c>
      <c r="D77" s="42">
        <v>190371</v>
      </c>
      <c r="E77" s="42">
        <v>423323</v>
      </c>
      <c r="F77" s="42">
        <v>315605</v>
      </c>
      <c r="G77" s="42">
        <v>70064</v>
      </c>
      <c r="H77" s="42">
        <v>194952</v>
      </c>
      <c r="I77" s="42">
        <v>7859</v>
      </c>
      <c r="J77" s="42">
        <v>258000</v>
      </c>
      <c r="K77" s="42">
        <v>44018</v>
      </c>
      <c r="L77" s="43">
        <f t="shared" si="2"/>
        <v>2586202</v>
      </c>
    </row>
    <row r="78" spans="1:12" ht="12.75">
      <c r="A78" s="5">
        <v>75</v>
      </c>
      <c r="B78" s="6" t="s">
        <v>74</v>
      </c>
      <c r="C78" s="42">
        <v>9013745</v>
      </c>
      <c r="D78" s="42">
        <v>1135813.87</v>
      </c>
      <c r="E78" s="42">
        <v>2024429</v>
      </c>
      <c r="F78" s="42">
        <v>0</v>
      </c>
      <c r="G78" s="42">
        <v>921246</v>
      </c>
      <c r="H78" s="42">
        <v>867708</v>
      </c>
      <c r="I78" s="42">
        <v>47152</v>
      </c>
      <c r="J78" s="42">
        <v>2000000</v>
      </c>
      <c r="K78" s="42">
        <v>279324</v>
      </c>
      <c r="L78" s="43">
        <f t="shared" si="2"/>
        <v>16289417.870000001</v>
      </c>
    </row>
    <row r="79" spans="1:12" ht="12.75">
      <c r="A79" s="5">
        <v>77</v>
      </c>
      <c r="B79" s="6" t="s">
        <v>75</v>
      </c>
      <c r="C79" s="42">
        <v>799671</v>
      </c>
      <c r="D79" s="42">
        <v>273143</v>
      </c>
      <c r="E79" s="42">
        <v>326255</v>
      </c>
      <c r="F79" s="42">
        <v>153342</v>
      </c>
      <c r="G79" s="42">
        <v>62964</v>
      </c>
      <c r="H79" s="42">
        <v>171030</v>
      </c>
      <c r="I79" s="42">
        <v>15717</v>
      </c>
      <c r="J79" s="42">
        <v>352367</v>
      </c>
      <c r="K79" s="42">
        <v>42587</v>
      </c>
      <c r="L79" s="43">
        <f t="shared" si="2"/>
        <v>2197076</v>
      </c>
    </row>
    <row r="80" spans="1:12" ht="12.75">
      <c r="A80" s="5">
        <v>78</v>
      </c>
      <c r="B80" s="6" t="s">
        <v>76</v>
      </c>
      <c r="C80" s="42">
        <v>74071</v>
      </c>
      <c r="D80" s="42">
        <v>5085.72</v>
      </c>
      <c r="E80" s="42">
        <v>0</v>
      </c>
      <c r="F80" s="42">
        <v>0</v>
      </c>
      <c r="G80" s="42">
        <v>3216</v>
      </c>
      <c r="H80" s="42">
        <v>106685</v>
      </c>
      <c r="I80" s="42">
        <v>7859</v>
      </c>
      <c r="J80" s="42">
        <v>102000</v>
      </c>
      <c r="K80" s="42">
        <v>1653</v>
      </c>
      <c r="L80" s="43">
        <f t="shared" si="2"/>
        <v>300569.72</v>
      </c>
    </row>
    <row r="81" spans="1:12" ht="12.75">
      <c r="A81" s="5">
        <v>79</v>
      </c>
      <c r="B81" s="6" t="s">
        <v>77</v>
      </c>
      <c r="C81" s="42">
        <v>189048</v>
      </c>
      <c r="D81" s="42">
        <v>69654</v>
      </c>
      <c r="E81" s="42">
        <v>98326</v>
      </c>
      <c r="F81" s="42">
        <v>23684</v>
      </c>
      <c r="G81" s="42">
        <v>17088</v>
      </c>
      <c r="H81" s="42">
        <v>116901</v>
      </c>
      <c r="I81" s="42">
        <v>7859</v>
      </c>
      <c r="J81" s="42">
        <v>128000</v>
      </c>
      <c r="K81" s="42">
        <v>0</v>
      </c>
      <c r="L81" s="43">
        <f t="shared" si="2"/>
        <v>650560</v>
      </c>
    </row>
    <row r="82" spans="1:12" ht="12.75">
      <c r="A82" s="5">
        <v>80</v>
      </c>
      <c r="B82" s="6" t="s">
        <v>78</v>
      </c>
      <c r="C82" s="42">
        <v>2067478</v>
      </c>
      <c r="D82" s="42">
        <v>100683.2</v>
      </c>
      <c r="E82" s="42">
        <v>196306</v>
      </c>
      <c r="F82" s="42">
        <v>223037</v>
      </c>
      <c r="G82" s="42">
        <v>77305</v>
      </c>
      <c r="H82" s="42">
        <v>282315</v>
      </c>
      <c r="I82" s="42">
        <v>15717</v>
      </c>
      <c r="J82" s="42">
        <v>804000</v>
      </c>
      <c r="K82" s="42">
        <v>34105</v>
      </c>
      <c r="L82" s="43">
        <f t="shared" si="2"/>
        <v>3800946.2</v>
      </c>
    </row>
    <row r="83" spans="1:12" ht="12.75">
      <c r="A83" s="5">
        <v>81</v>
      </c>
      <c r="B83" s="6" t="s">
        <v>79</v>
      </c>
      <c r="C83" s="42">
        <v>355388</v>
      </c>
      <c r="D83" s="42">
        <v>71272</v>
      </c>
      <c r="E83" s="42">
        <v>112980</v>
      </c>
      <c r="F83" s="42">
        <v>74034</v>
      </c>
      <c r="G83" s="42">
        <v>21366</v>
      </c>
      <c r="H83" s="42">
        <v>131847</v>
      </c>
      <c r="I83" s="42">
        <v>23576</v>
      </c>
      <c r="J83" s="42">
        <v>0</v>
      </c>
      <c r="K83" s="42">
        <v>13220</v>
      </c>
      <c r="L83" s="43">
        <f t="shared" si="2"/>
        <v>803683</v>
      </c>
    </row>
    <row r="84" spans="1:12" ht="12.75">
      <c r="A84" s="5">
        <v>82</v>
      </c>
      <c r="B84" s="6" t="s">
        <v>80</v>
      </c>
      <c r="C84" s="42">
        <v>1665888</v>
      </c>
      <c r="D84" s="42">
        <v>243440</v>
      </c>
      <c r="E84" s="42">
        <v>484873</v>
      </c>
      <c r="F84" s="42">
        <v>447483</v>
      </c>
      <c r="G84" s="42">
        <v>114346</v>
      </c>
      <c r="H84" s="42">
        <v>246727</v>
      </c>
      <c r="I84" s="42">
        <v>0</v>
      </c>
      <c r="J84" s="42">
        <v>570000</v>
      </c>
      <c r="K84" s="42">
        <v>55320</v>
      </c>
      <c r="L84" s="43">
        <f t="shared" si="2"/>
        <v>3828077</v>
      </c>
    </row>
    <row r="85" spans="1:12" ht="12.75">
      <c r="A85" s="5">
        <v>83</v>
      </c>
      <c r="B85" s="6" t="s">
        <v>81</v>
      </c>
      <c r="C85" s="42">
        <v>727241</v>
      </c>
      <c r="D85" s="42">
        <v>437489</v>
      </c>
      <c r="E85" s="42">
        <v>388339</v>
      </c>
      <c r="F85" s="42">
        <v>117513</v>
      </c>
      <c r="G85" s="42">
        <v>64320</v>
      </c>
      <c r="H85" s="42">
        <v>164345</v>
      </c>
      <c r="I85" s="42">
        <v>15717</v>
      </c>
      <c r="J85" s="42">
        <v>510458</v>
      </c>
      <c r="K85" s="42">
        <v>52099</v>
      </c>
      <c r="L85" s="43">
        <f t="shared" si="2"/>
        <v>2477521</v>
      </c>
    </row>
    <row r="86" spans="1:12" ht="12.75">
      <c r="A86" s="5">
        <v>84</v>
      </c>
      <c r="B86" s="6" t="s">
        <v>82</v>
      </c>
      <c r="C86" s="42">
        <v>683002</v>
      </c>
      <c r="D86" s="42">
        <v>356058</v>
      </c>
      <c r="E86" s="42">
        <v>420112</v>
      </c>
      <c r="F86" s="42">
        <v>0</v>
      </c>
      <c r="G86" s="42">
        <v>51201</v>
      </c>
      <c r="H86" s="42">
        <v>161718</v>
      </c>
      <c r="I86" s="42">
        <v>7859</v>
      </c>
      <c r="J86" s="42">
        <v>493286</v>
      </c>
      <c r="K86" s="42">
        <v>46321</v>
      </c>
      <c r="L86" s="43">
        <f t="shared" si="2"/>
        <v>2219557</v>
      </c>
    </row>
    <row r="87" spans="1:12" ht="12.75">
      <c r="A87" s="5">
        <v>85</v>
      </c>
      <c r="B87" s="6" t="s">
        <v>83</v>
      </c>
      <c r="C87" s="42">
        <v>868053</v>
      </c>
      <c r="D87" s="42">
        <v>126094</v>
      </c>
      <c r="E87" s="42">
        <v>255016</v>
      </c>
      <c r="F87" s="42">
        <v>163866</v>
      </c>
      <c r="G87" s="42">
        <v>60757</v>
      </c>
      <c r="H87" s="42">
        <v>176117</v>
      </c>
      <c r="I87" s="42">
        <v>15717</v>
      </c>
      <c r="J87" s="42">
        <v>310000</v>
      </c>
      <c r="K87" s="42">
        <v>28745</v>
      </c>
      <c r="L87" s="43">
        <f t="shared" si="2"/>
        <v>2004365</v>
      </c>
    </row>
    <row r="88" spans="1:12" ht="12.75">
      <c r="A88" s="5">
        <v>86</v>
      </c>
      <c r="B88" s="6" t="s">
        <v>84</v>
      </c>
      <c r="C88" s="42">
        <v>899866</v>
      </c>
      <c r="D88" s="42">
        <v>408124</v>
      </c>
      <c r="E88" s="42">
        <v>484740</v>
      </c>
      <c r="F88" s="42">
        <v>161004</v>
      </c>
      <c r="G88" s="42">
        <v>27800</v>
      </c>
      <c r="H88" s="42">
        <v>179207</v>
      </c>
      <c r="I88" s="42">
        <v>23576</v>
      </c>
      <c r="J88" s="42">
        <v>426920</v>
      </c>
      <c r="K88" s="42">
        <v>57161</v>
      </c>
      <c r="L88" s="43">
        <f t="shared" si="2"/>
        <v>2668398</v>
      </c>
    </row>
    <row r="89" spans="1:12" ht="12.75">
      <c r="A89" s="5">
        <v>87</v>
      </c>
      <c r="B89" s="6" t="s">
        <v>85</v>
      </c>
      <c r="C89" s="42">
        <v>474283</v>
      </c>
      <c r="D89" s="42">
        <v>203951</v>
      </c>
      <c r="E89" s="42">
        <v>194024</v>
      </c>
      <c r="F89" s="42">
        <v>54417</v>
      </c>
      <c r="G89" s="42">
        <v>28044</v>
      </c>
      <c r="H89" s="42">
        <v>142063</v>
      </c>
      <c r="I89" s="42">
        <v>15717</v>
      </c>
      <c r="J89" s="42">
        <v>186423</v>
      </c>
      <c r="K89" s="42">
        <v>28778</v>
      </c>
      <c r="L89" s="43">
        <f t="shared" si="2"/>
        <v>1327700</v>
      </c>
    </row>
    <row r="90" spans="1:12" ht="12.75">
      <c r="A90" s="5">
        <v>88</v>
      </c>
      <c r="B90" s="6" t="s">
        <v>86</v>
      </c>
      <c r="C90" s="42">
        <v>3472203</v>
      </c>
      <c r="D90" s="42">
        <v>274939.04</v>
      </c>
      <c r="E90" s="42">
        <v>541388</v>
      </c>
      <c r="F90" s="42">
        <v>187411</v>
      </c>
      <c r="G90" s="42">
        <v>232040</v>
      </c>
      <c r="H90" s="42">
        <v>395724</v>
      </c>
      <c r="I90" s="42">
        <v>31434</v>
      </c>
      <c r="J90" s="42">
        <v>386512</v>
      </c>
      <c r="K90" s="42">
        <v>78945</v>
      </c>
      <c r="L90" s="43">
        <f t="shared" si="2"/>
        <v>5600596.04</v>
      </c>
    </row>
    <row r="91" spans="1:12" ht="12.75">
      <c r="A91" s="5">
        <v>89</v>
      </c>
      <c r="B91" s="6" t="s">
        <v>87</v>
      </c>
      <c r="C91" s="42">
        <v>4051157</v>
      </c>
      <c r="D91" s="42">
        <v>249253.39</v>
      </c>
      <c r="E91" s="42">
        <v>576798</v>
      </c>
      <c r="F91" s="42">
        <v>0</v>
      </c>
      <c r="G91" s="42">
        <v>190424</v>
      </c>
      <c r="H91" s="42">
        <v>448360</v>
      </c>
      <c r="I91" s="42">
        <v>31434</v>
      </c>
      <c r="J91" s="42">
        <v>704814</v>
      </c>
      <c r="K91" s="42">
        <v>75433</v>
      </c>
      <c r="L91" s="43">
        <f t="shared" si="2"/>
        <v>6327673.39</v>
      </c>
    </row>
    <row r="92" spans="1:12" ht="12.75">
      <c r="A92" s="5">
        <v>90</v>
      </c>
      <c r="B92" s="6" t="s">
        <v>88</v>
      </c>
      <c r="C92" s="42">
        <v>50155</v>
      </c>
      <c r="D92" s="42">
        <v>36569</v>
      </c>
      <c r="E92" s="42">
        <v>31809</v>
      </c>
      <c r="F92" s="42">
        <v>30240</v>
      </c>
      <c r="G92" s="42">
        <v>3117</v>
      </c>
      <c r="H92" s="42">
        <v>104541</v>
      </c>
      <c r="I92" s="42">
        <v>7859</v>
      </c>
      <c r="J92" s="42">
        <v>128000</v>
      </c>
      <c r="K92" s="42">
        <v>3204</v>
      </c>
      <c r="L92" s="43">
        <f t="shared" si="2"/>
        <v>395494</v>
      </c>
    </row>
    <row r="93" spans="1:12" ht="12.75">
      <c r="A93" s="5">
        <v>91</v>
      </c>
      <c r="B93" s="6" t="s">
        <v>89</v>
      </c>
      <c r="C93" s="42">
        <v>228015</v>
      </c>
      <c r="D93" s="42">
        <v>246289</v>
      </c>
      <c r="E93" s="42">
        <v>168969</v>
      </c>
      <c r="F93" s="42">
        <v>0</v>
      </c>
      <c r="G93" s="42">
        <v>23768</v>
      </c>
      <c r="H93" s="42">
        <v>120012</v>
      </c>
      <c r="I93" s="42">
        <v>7859</v>
      </c>
      <c r="J93" s="42">
        <v>180000</v>
      </c>
      <c r="K93" s="42">
        <v>28246</v>
      </c>
      <c r="L93" s="43">
        <f t="shared" si="2"/>
        <v>1003158</v>
      </c>
    </row>
    <row r="94" spans="1:12" ht="12.75">
      <c r="A94" s="5">
        <v>92</v>
      </c>
      <c r="B94" s="6" t="s">
        <v>90</v>
      </c>
      <c r="C94" s="42">
        <v>1194570</v>
      </c>
      <c r="D94" s="42">
        <v>664507</v>
      </c>
      <c r="E94" s="42">
        <v>812148</v>
      </c>
      <c r="F94" s="42">
        <v>398196</v>
      </c>
      <c r="G94" s="42">
        <v>78528</v>
      </c>
      <c r="H94" s="42">
        <v>207817</v>
      </c>
      <c r="I94" s="42">
        <v>23576</v>
      </c>
      <c r="J94" s="42">
        <v>720797.7</v>
      </c>
      <c r="K94" s="42">
        <v>84617</v>
      </c>
      <c r="L94" s="43">
        <f t="shared" si="2"/>
        <v>4184756.7</v>
      </c>
    </row>
    <row r="95" spans="1:12" ht="12.75">
      <c r="A95" s="5">
        <v>93</v>
      </c>
      <c r="B95" s="6" t="s">
        <v>91</v>
      </c>
      <c r="C95" s="42">
        <v>770005</v>
      </c>
      <c r="D95" s="42">
        <v>118302</v>
      </c>
      <c r="E95" s="42">
        <v>293139</v>
      </c>
      <c r="F95" s="42">
        <v>118994</v>
      </c>
      <c r="G95" s="42">
        <v>62142</v>
      </c>
      <c r="H95" s="42">
        <v>167141</v>
      </c>
      <c r="I95" s="42">
        <v>15717</v>
      </c>
      <c r="J95" s="42">
        <v>258000</v>
      </c>
      <c r="K95" s="42">
        <v>28535</v>
      </c>
      <c r="L95" s="43">
        <f t="shared" si="2"/>
        <v>1831975</v>
      </c>
    </row>
    <row r="96" spans="1:12" ht="12.75">
      <c r="A96" s="5">
        <v>94</v>
      </c>
      <c r="B96" s="6" t="s">
        <v>92</v>
      </c>
      <c r="C96" s="42">
        <v>1113522</v>
      </c>
      <c r="D96" s="42">
        <v>363104</v>
      </c>
      <c r="E96" s="42">
        <v>544661</v>
      </c>
      <c r="F96" s="42">
        <v>165249</v>
      </c>
      <c r="G96" s="42">
        <v>27059</v>
      </c>
      <c r="H96" s="42">
        <v>198126</v>
      </c>
      <c r="I96" s="42">
        <v>23576</v>
      </c>
      <c r="J96" s="42">
        <v>518000</v>
      </c>
      <c r="K96" s="42">
        <v>57422</v>
      </c>
      <c r="L96" s="43">
        <f t="shared" si="2"/>
        <v>3010719</v>
      </c>
    </row>
    <row r="97" spans="1:12" ht="12.75">
      <c r="A97" s="5">
        <v>95</v>
      </c>
      <c r="B97" s="6" t="s">
        <v>93</v>
      </c>
      <c r="C97" s="42">
        <v>263656</v>
      </c>
      <c r="D97" s="42">
        <v>194075</v>
      </c>
      <c r="E97" s="42">
        <v>187684</v>
      </c>
      <c r="F97" s="42">
        <v>53559</v>
      </c>
      <c r="G97" s="42">
        <v>24152</v>
      </c>
      <c r="H97" s="42">
        <v>124868</v>
      </c>
      <c r="I97" s="42">
        <v>7859</v>
      </c>
      <c r="J97" s="42">
        <v>308000</v>
      </c>
      <c r="K97" s="42">
        <v>23174</v>
      </c>
      <c r="L97" s="43">
        <f t="shared" si="2"/>
        <v>1187027</v>
      </c>
    </row>
    <row r="98" spans="1:12" ht="12.75">
      <c r="A98" s="5">
        <v>96</v>
      </c>
      <c r="B98" s="6" t="s">
        <v>94</v>
      </c>
      <c r="C98" s="42">
        <v>1250048</v>
      </c>
      <c r="D98" s="42">
        <v>741739</v>
      </c>
      <c r="E98" s="42">
        <v>834212</v>
      </c>
      <c r="F98" s="42">
        <v>261478</v>
      </c>
      <c r="G98" s="42">
        <v>76287</v>
      </c>
      <c r="H98" s="42">
        <v>210739</v>
      </c>
      <c r="I98" s="42">
        <v>23576</v>
      </c>
      <c r="J98" s="42">
        <v>518000</v>
      </c>
      <c r="K98" s="42">
        <v>93150</v>
      </c>
      <c r="L98" s="43">
        <f t="shared" si="2"/>
        <v>4009229</v>
      </c>
    </row>
    <row r="99" spans="1:12" ht="12.75">
      <c r="A99" s="5">
        <v>97</v>
      </c>
      <c r="B99" s="6" t="s">
        <v>95</v>
      </c>
      <c r="C99" s="42">
        <v>692386</v>
      </c>
      <c r="D99" s="42">
        <v>233225</v>
      </c>
      <c r="E99" s="42">
        <v>356671</v>
      </c>
      <c r="F99" s="42">
        <v>271499</v>
      </c>
      <c r="G99" s="42">
        <v>58040</v>
      </c>
      <c r="H99" s="42">
        <v>162474</v>
      </c>
      <c r="I99" s="42">
        <v>15717</v>
      </c>
      <c r="J99" s="42">
        <v>388000</v>
      </c>
      <c r="K99" s="42">
        <v>37293</v>
      </c>
      <c r="L99" s="43">
        <f t="shared" si="2"/>
        <v>2215305</v>
      </c>
    </row>
    <row r="100" spans="1:12" ht="12.75">
      <c r="A100" s="5">
        <v>98</v>
      </c>
      <c r="B100" s="6" t="s">
        <v>96</v>
      </c>
      <c r="C100" s="42">
        <v>1902278</v>
      </c>
      <c r="D100" s="42">
        <v>75449.19</v>
      </c>
      <c r="E100" s="42">
        <v>129832</v>
      </c>
      <c r="F100" s="42">
        <v>0</v>
      </c>
      <c r="G100" s="42">
        <v>53627</v>
      </c>
      <c r="H100" s="42">
        <v>267685</v>
      </c>
      <c r="I100" s="42">
        <v>15717</v>
      </c>
      <c r="J100" s="42">
        <v>544000</v>
      </c>
      <c r="K100" s="42">
        <v>27566</v>
      </c>
      <c r="L100" s="43">
        <f t="shared" si="2"/>
        <v>3016154.19</v>
      </c>
    </row>
    <row r="101" spans="1:12" ht="12.75">
      <c r="A101" s="5"/>
      <c r="B101" s="6"/>
      <c r="C101" s="42"/>
      <c r="D101" s="42"/>
      <c r="E101" s="42"/>
      <c r="F101" s="42"/>
      <c r="G101" s="42"/>
      <c r="H101" s="42"/>
      <c r="I101" s="42"/>
      <c r="J101" s="42"/>
      <c r="K101" s="42"/>
      <c r="L101" s="43"/>
    </row>
    <row r="102" spans="1:12" ht="12.75">
      <c r="A102" s="5"/>
      <c r="B102" s="36" t="s">
        <v>4</v>
      </c>
      <c r="C102" s="42"/>
      <c r="D102" s="42"/>
      <c r="E102" s="42"/>
      <c r="F102" s="42"/>
      <c r="G102" s="42"/>
      <c r="H102" s="42"/>
      <c r="I102" s="42"/>
      <c r="J102" s="42"/>
      <c r="K102" s="42"/>
      <c r="L102" s="43"/>
    </row>
    <row r="103" spans="1:12" ht="12.75">
      <c r="A103" s="5">
        <v>101</v>
      </c>
      <c r="B103" s="6" t="s">
        <v>97</v>
      </c>
      <c r="C103" s="42">
        <v>499007</v>
      </c>
      <c r="D103" s="42">
        <v>324211</v>
      </c>
      <c r="E103" s="42">
        <v>387626</v>
      </c>
      <c r="F103" s="42">
        <v>0</v>
      </c>
      <c r="G103" s="42">
        <v>57060</v>
      </c>
      <c r="H103" s="42">
        <v>145132</v>
      </c>
      <c r="I103" s="42">
        <v>31434</v>
      </c>
      <c r="J103" s="42">
        <v>466000</v>
      </c>
      <c r="K103" s="42">
        <v>35768</v>
      </c>
      <c r="L103" s="43">
        <f aca="true" t="shared" si="3" ref="L103:L141">SUM(C103:K103)</f>
        <v>1946238</v>
      </c>
    </row>
    <row r="104" spans="1:12" ht="12.75">
      <c r="A104" s="5">
        <v>102</v>
      </c>
      <c r="B104" s="6" t="s">
        <v>98</v>
      </c>
      <c r="C104" s="42">
        <v>353754</v>
      </c>
      <c r="D104" s="42">
        <v>203627</v>
      </c>
      <c r="E104" s="42">
        <v>158721</v>
      </c>
      <c r="F104" s="42">
        <v>0</v>
      </c>
      <c r="G104" s="42">
        <v>25340</v>
      </c>
      <c r="H104" s="42">
        <v>131784</v>
      </c>
      <c r="I104" s="42">
        <v>7859</v>
      </c>
      <c r="J104" s="42">
        <v>353292.5</v>
      </c>
      <c r="K104" s="42">
        <v>24315</v>
      </c>
      <c r="L104" s="43">
        <f t="shared" si="3"/>
        <v>1258692.5</v>
      </c>
    </row>
    <row r="105" spans="1:12" ht="12.75">
      <c r="A105" s="5">
        <v>103</v>
      </c>
      <c r="B105" s="6" t="s">
        <v>99</v>
      </c>
      <c r="C105" s="42">
        <v>204539</v>
      </c>
      <c r="D105" s="42">
        <v>61687</v>
      </c>
      <c r="E105" s="42">
        <v>76884</v>
      </c>
      <c r="F105" s="42">
        <v>0</v>
      </c>
      <c r="G105" s="42">
        <v>13960</v>
      </c>
      <c r="H105" s="42">
        <v>117784</v>
      </c>
      <c r="I105" s="42">
        <v>7859</v>
      </c>
      <c r="J105" s="42">
        <v>154000</v>
      </c>
      <c r="K105" s="42">
        <v>8201</v>
      </c>
      <c r="L105" s="43">
        <f t="shared" si="3"/>
        <v>644914</v>
      </c>
    </row>
    <row r="106" spans="1:12" ht="12.75">
      <c r="A106" s="5">
        <v>104</v>
      </c>
      <c r="B106" s="6" t="s">
        <v>100</v>
      </c>
      <c r="C106" s="42">
        <v>384067</v>
      </c>
      <c r="D106" s="42">
        <v>223077</v>
      </c>
      <c r="E106" s="42">
        <v>289490</v>
      </c>
      <c r="F106" s="42">
        <v>168005</v>
      </c>
      <c r="G106" s="42">
        <v>0</v>
      </c>
      <c r="H106" s="42">
        <v>134243</v>
      </c>
      <c r="I106" s="42">
        <v>15717</v>
      </c>
      <c r="J106" s="42">
        <v>295650</v>
      </c>
      <c r="K106" s="42">
        <v>23800</v>
      </c>
      <c r="L106" s="43">
        <f t="shared" si="3"/>
        <v>1534049</v>
      </c>
    </row>
    <row r="107" spans="1:12" ht="12.75">
      <c r="A107" s="5">
        <v>106</v>
      </c>
      <c r="B107" s="6" t="s">
        <v>101</v>
      </c>
      <c r="C107" s="42">
        <v>359796</v>
      </c>
      <c r="D107" s="42">
        <v>35847.62</v>
      </c>
      <c r="E107" s="42">
        <v>79288</v>
      </c>
      <c r="F107" s="42">
        <v>0</v>
      </c>
      <c r="G107" s="42">
        <v>23310</v>
      </c>
      <c r="H107" s="42">
        <v>131027</v>
      </c>
      <c r="I107" s="42">
        <v>7859</v>
      </c>
      <c r="J107" s="42">
        <v>260326</v>
      </c>
      <c r="K107" s="42">
        <v>8458</v>
      </c>
      <c r="L107" s="43">
        <f t="shared" si="3"/>
        <v>905911.62</v>
      </c>
    </row>
    <row r="108" spans="1:12" ht="12.75">
      <c r="A108" s="5">
        <v>107</v>
      </c>
      <c r="B108" s="6" t="s">
        <v>102</v>
      </c>
      <c r="C108" s="42">
        <v>133401</v>
      </c>
      <c r="D108" s="42">
        <v>49675</v>
      </c>
      <c r="E108" s="42">
        <v>68033</v>
      </c>
      <c r="F108" s="42">
        <v>51249</v>
      </c>
      <c r="G108" s="42">
        <v>12325</v>
      </c>
      <c r="H108" s="42">
        <v>112613</v>
      </c>
      <c r="I108" s="42">
        <v>0</v>
      </c>
      <c r="J108" s="42">
        <v>122224</v>
      </c>
      <c r="K108" s="42">
        <v>0</v>
      </c>
      <c r="L108" s="43">
        <f t="shared" si="3"/>
        <v>549520</v>
      </c>
    </row>
    <row r="109" spans="1:12" ht="12.75">
      <c r="A109" s="5">
        <v>108</v>
      </c>
      <c r="B109" s="6" t="s">
        <v>103</v>
      </c>
      <c r="C109" s="42">
        <v>1208652</v>
      </c>
      <c r="D109" s="42">
        <v>1123573</v>
      </c>
      <c r="E109" s="42">
        <v>1101456</v>
      </c>
      <c r="F109" s="42">
        <v>388066</v>
      </c>
      <c r="G109" s="42">
        <v>122554</v>
      </c>
      <c r="H109" s="42">
        <v>208595</v>
      </c>
      <c r="I109" s="42">
        <v>23576</v>
      </c>
      <c r="J109" s="42">
        <v>492000</v>
      </c>
      <c r="K109" s="42">
        <v>110435</v>
      </c>
      <c r="L109" s="43">
        <f t="shared" si="3"/>
        <v>4778907</v>
      </c>
    </row>
    <row r="110" spans="1:12" ht="12.75">
      <c r="A110" s="5">
        <v>109</v>
      </c>
      <c r="B110" s="6" t="s">
        <v>104</v>
      </c>
      <c r="C110" s="42">
        <v>88330</v>
      </c>
      <c r="D110" s="42">
        <v>2364.04</v>
      </c>
      <c r="E110" s="42">
        <v>0</v>
      </c>
      <c r="F110" s="42">
        <v>0</v>
      </c>
      <c r="G110" s="42">
        <v>2282</v>
      </c>
      <c r="H110" s="42">
        <v>107778</v>
      </c>
      <c r="I110" s="42">
        <v>7859</v>
      </c>
      <c r="J110" s="42">
        <v>154000</v>
      </c>
      <c r="K110" s="42">
        <v>0</v>
      </c>
      <c r="L110" s="43">
        <f t="shared" si="3"/>
        <v>362613.04</v>
      </c>
    </row>
    <row r="111" spans="1:12" ht="12.75">
      <c r="A111" s="5">
        <v>110</v>
      </c>
      <c r="B111" s="6" t="s">
        <v>135</v>
      </c>
      <c r="C111" s="42">
        <v>171628</v>
      </c>
      <c r="D111" s="42">
        <v>104671</v>
      </c>
      <c r="E111" s="42">
        <v>137817</v>
      </c>
      <c r="F111" s="42">
        <v>14556</v>
      </c>
      <c r="G111" s="42">
        <v>14781</v>
      </c>
      <c r="H111" s="42">
        <v>115030</v>
      </c>
      <c r="I111" s="42">
        <v>15717</v>
      </c>
      <c r="J111" s="42">
        <v>154000</v>
      </c>
      <c r="K111" s="42">
        <v>12018</v>
      </c>
      <c r="L111" s="43">
        <f t="shared" si="3"/>
        <v>740218</v>
      </c>
    </row>
    <row r="112" spans="1:12" ht="12.75">
      <c r="A112" s="5">
        <v>111</v>
      </c>
      <c r="B112" s="6" t="s">
        <v>105</v>
      </c>
      <c r="C112" s="42">
        <v>208457</v>
      </c>
      <c r="D112" s="42">
        <v>110835</v>
      </c>
      <c r="E112" s="42">
        <v>130296</v>
      </c>
      <c r="F112" s="42">
        <v>0</v>
      </c>
      <c r="G112" s="42">
        <v>22829</v>
      </c>
      <c r="H112" s="42">
        <v>118898</v>
      </c>
      <c r="I112" s="42">
        <v>7859</v>
      </c>
      <c r="J112" s="42">
        <v>135046</v>
      </c>
      <c r="K112" s="42">
        <v>14444</v>
      </c>
      <c r="L112" s="43">
        <f t="shared" si="3"/>
        <v>748664</v>
      </c>
    </row>
    <row r="113" spans="1:12" ht="12.75">
      <c r="A113" s="5">
        <v>112</v>
      </c>
      <c r="B113" s="6" t="s">
        <v>106</v>
      </c>
      <c r="C113" s="42">
        <v>3998541</v>
      </c>
      <c r="D113" s="42">
        <v>1520070</v>
      </c>
      <c r="E113" s="42">
        <v>2132305</v>
      </c>
      <c r="F113" s="42">
        <v>1700276</v>
      </c>
      <c r="G113" s="42">
        <v>293332</v>
      </c>
      <c r="H113" s="42">
        <v>458051</v>
      </c>
      <c r="I113" s="42">
        <v>31434</v>
      </c>
      <c r="J113" s="42">
        <v>986000</v>
      </c>
      <c r="K113" s="42">
        <v>233717</v>
      </c>
      <c r="L113" s="43">
        <f t="shared" si="3"/>
        <v>11353726</v>
      </c>
    </row>
    <row r="114" spans="1:12" ht="12.75">
      <c r="A114" s="5">
        <v>113</v>
      </c>
      <c r="B114" s="6" t="s">
        <v>107</v>
      </c>
      <c r="C114" s="42">
        <v>509064</v>
      </c>
      <c r="D114" s="42">
        <v>249922</v>
      </c>
      <c r="E114" s="42">
        <v>325946</v>
      </c>
      <c r="F114" s="42">
        <v>44893</v>
      </c>
      <c r="G114" s="42">
        <v>86375</v>
      </c>
      <c r="H114" s="42">
        <v>144228</v>
      </c>
      <c r="I114" s="42">
        <v>7859</v>
      </c>
      <c r="J114" s="42">
        <v>206000</v>
      </c>
      <c r="K114" s="42">
        <v>31874</v>
      </c>
      <c r="L114" s="43">
        <f t="shared" si="3"/>
        <v>1606161</v>
      </c>
    </row>
    <row r="115" spans="1:12" ht="12.75">
      <c r="A115" s="5">
        <v>114</v>
      </c>
      <c r="B115" s="6" t="s">
        <v>108</v>
      </c>
      <c r="C115" s="42">
        <v>692700</v>
      </c>
      <c r="D115" s="42">
        <v>620043</v>
      </c>
      <c r="E115" s="42">
        <v>639465</v>
      </c>
      <c r="F115" s="42">
        <v>95100</v>
      </c>
      <c r="G115" s="42">
        <v>75576</v>
      </c>
      <c r="H115" s="42">
        <v>162012</v>
      </c>
      <c r="I115" s="42">
        <v>15717</v>
      </c>
      <c r="J115" s="42">
        <v>0</v>
      </c>
      <c r="K115" s="42">
        <v>65317</v>
      </c>
      <c r="L115" s="43">
        <f t="shared" si="3"/>
        <v>2365930</v>
      </c>
    </row>
    <row r="116" spans="1:12" ht="12.75">
      <c r="A116" s="5">
        <v>115</v>
      </c>
      <c r="B116" s="6" t="s">
        <v>109</v>
      </c>
      <c r="C116" s="42">
        <v>1250329</v>
      </c>
      <c r="D116" s="42">
        <v>763911</v>
      </c>
      <c r="E116" s="42">
        <v>928991</v>
      </c>
      <c r="F116" s="42">
        <v>679687</v>
      </c>
      <c r="G116" s="42">
        <v>78527</v>
      </c>
      <c r="H116" s="42">
        <v>212757</v>
      </c>
      <c r="I116" s="42">
        <v>23576</v>
      </c>
      <c r="J116" s="42">
        <v>1062100.76</v>
      </c>
      <c r="K116" s="42">
        <v>90571</v>
      </c>
      <c r="L116" s="43">
        <f t="shared" si="3"/>
        <v>5090449.76</v>
      </c>
    </row>
    <row r="117" spans="1:12" ht="12.75">
      <c r="A117" s="5">
        <v>116</v>
      </c>
      <c r="B117" s="6" t="s">
        <v>110</v>
      </c>
      <c r="C117" s="42">
        <v>446559</v>
      </c>
      <c r="D117" s="42">
        <v>294253</v>
      </c>
      <c r="E117" s="42">
        <v>318597</v>
      </c>
      <c r="F117" s="42">
        <v>158155</v>
      </c>
      <c r="G117" s="42">
        <v>34233</v>
      </c>
      <c r="H117" s="42">
        <v>139919</v>
      </c>
      <c r="I117" s="42">
        <v>15717</v>
      </c>
      <c r="J117" s="42">
        <v>386000</v>
      </c>
      <c r="K117" s="42">
        <v>35300</v>
      </c>
      <c r="L117" s="43">
        <f t="shared" si="3"/>
        <v>1828733</v>
      </c>
    </row>
    <row r="118" spans="1:12" ht="12.75">
      <c r="A118" s="5">
        <v>117</v>
      </c>
      <c r="B118" s="6" t="s">
        <v>111</v>
      </c>
      <c r="C118" s="42">
        <v>5406772</v>
      </c>
      <c r="D118" s="42">
        <v>3208648</v>
      </c>
      <c r="E118" s="42">
        <v>4390405</v>
      </c>
      <c r="F118" s="42">
        <v>3645337</v>
      </c>
      <c r="G118" s="42">
        <v>347990</v>
      </c>
      <c r="H118" s="42">
        <v>587898</v>
      </c>
      <c r="I118" s="42">
        <v>47152</v>
      </c>
      <c r="J118" s="42">
        <v>2500180</v>
      </c>
      <c r="K118" s="42">
        <v>407386</v>
      </c>
      <c r="L118" s="43">
        <f t="shared" si="3"/>
        <v>20541768</v>
      </c>
    </row>
    <row r="119" spans="1:12" ht="12.75">
      <c r="A119" s="5">
        <v>118</v>
      </c>
      <c r="B119" s="6" t="s">
        <v>112</v>
      </c>
      <c r="C119" s="42">
        <v>5884879</v>
      </c>
      <c r="D119" s="42">
        <v>4724069</v>
      </c>
      <c r="E119" s="42">
        <v>5777055</v>
      </c>
      <c r="F119" s="42">
        <v>4893826</v>
      </c>
      <c r="G119" s="42">
        <v>556905</v>
      </c>
      <c r="H119" s="42">
        <v>627060</v>
      </c>
      <c r="I119" s="42">
        <v>62869</v>
      </c>
      <c r="J119" s="42">
        <v>2354477</v>
      </c>
      <c r="K119" s="42">
        <v>520361</v>
      </c>
      <c r="L119" s="43">
        <f t="shared" si="3"/>
        <v>25401501</v>
      </c>
    </row>
    <row r="120" spans="1:12" ht="12.75">
      <c r="A120" s="5">
        <v>119</v>
      </c>
      <c r="B120" s="6" t="s">
        <v>113</v>
      </c>
      <c r="C120" s="42">
        <v>111650</v>
      </c>
      <c r="D120" s="42">
        <v>66585</v>
      </c>
      <c r="E120" s="42">
        <v>46875</v>
      </c>
      <c r="F120" s="42">
        <v>0</v>
      </c>
      <c r="G120" s="42">
        <v>5134</v>
      </c>
      <c r="H120" s="42">
        <v>109544</v>
      </c>
      <c r="I120" s="42">
        <v>7859</v>
      </c>
      <c r="J120" s="42">
        <v>59551</v>
      </c>
      <c r="K120" s="42">
        <v>8846</v>
      </c>
      <c r="L120" s="43">
        <f t="shared" si="3"/>
        <v>416044</v>
      </c>
    </row>
    <row r="121" spans="1:12" ht="12.75">
      <c r="A121" s="5">
        <v>120</v>
      </c>
      <c r="B121" s="6" t="s">
        <v>114</v>
      </c>
      <c r="C121" s="42">
        <v>930851</v>
      </c>
      <c r="D121" s="42">
        <v>1242098</v>
      </c>
      <c r="E121" s="42">
        <v>1034288</v>
      </c>
      <c r="F121" s="42">
        <v>598334</v>
      </c>
      <c r="G121" s="42">
        <v>111471</v>
      </c>
      <c r="H121" s="42">
        <v>185135</v>
      </c>
      <c r="I121" s="42">
        <v>23576</v>
      </c>
      <c r="J121" s="42">
        <v>440400</v>
      </c>
      <c r="K121" s="42">
        <v>114657</v>
      </c>
      <c r="L121" s="43">
        <f t="shared" si="3"/>
        <v>4680810</v>
      </c>
    </row>
    <row r="122" spans="1:12" ht="12.75">
      <c r="A122" s="5">
        <v>121</v>
      </c>
      <c r="B122" s="6" t="s">
        <v>115</v>
      </c>
      <c r="C122" s="42">
        <v>2865629</v>
      </c>
      <c r="D122" s="42">
        <v>2038309</v>
      </c>
      <c r="E122" s="42">
        <v>2437762</v>
      </c>
      <c r="F122" s="42">
        <v>1710666</v>
      </c>
      <c r="G122" s="42">
        <v>231870</v>
      </c>
      <c r="H122" s="42">
        <v>359757</v>
      </c>
      <c r="I122" s="42">
        <v>39293</v>
      </c>
      <c r="J122" s="42">
        <v>752000</v>
      </c>
      <c r="K122" s="42">
        <v>221559</v>
      </c>
      <c r="L122" s="43">
        <f t="shared" si="3"/>
        <v>10656845</v>
      </c>
    </row>
    <row r="123" spans="1:12" ht="12.75">
      <c r="A123" s="5">
        <v>122</v>
      </c>
      <c r="B123" s="6" t="s">
        <v>116</v>
      </c>
      <c r="C123" s="42">
        <v>250330</v>
      </c>
      <c r="D123" s="42">
        <v>43292</v>
      </c>
      <c r="E123" s="42">
        <v>141857</v>
      </c>
      <c r="F123" s="42">
        <v>0</v>
      </c>
      <c r="G123" s="42">
        <v>27199</v>
      </c>
      <c r="H123" s="42">
        <v>122387</v>
      </c>
      <c r="I123" s="42">
        <v>0</v>
      </c>
      <c r="J123" s="42">
        <v>194032</v>
      </c>
      <c r="K123" s="42">
        <v>0</v>
      </c>
      <c r="L123" s="43">
        <f t="shared" si="3"/>
        <v>779097</v>
      </c>
    </row>
    <row r="124" spans="1:12" ht="12.75">
      <c r="A124" s="5">
        <v>123</v>
      </c>
      <c r="B124" s="6" t="s">
        <v>117</v>
      </c>
      <c r="C124" s="42">
        <v>3191965</v>
      </c>
      <c r="D124" s="42">
        <v>3718028</v>
      </c>
      <c r="E124" s="42">
        <v>3991833</v>
      </c>
      <c r="F124" s="42">
        <v>2477520</v>
      </c>
      <c r="G124" s="42">
        <v>329204</v>
      </c>
      <c r="H124" s="42">
        <v>387862</v>
      </c>
      <c r="I124" s="42">
        <v>47152</v>
      </c>
      <c r="J124" s="42">
        <v>1265171.43</v>
      </c>
      <c r="K124" s="42">
        <v>337983</v>
      </c>
      <c r="L124" s="43">
        <f t="shared" si="3"/>
        <v>15746718.43</v>
      </c>
    </row>
    <row r="125" spans="1:12" ht="12.75">
      <c r="A125" s="5">
        <v>124</v>
      </c>
      <c r="B125" s="6" t="s">
        <v>118</v>
      </c>
      <c r="C125" s="42">
        <v>1880686</v>
      </c>
      <c r="D125" s="42">
        <v>1732203</v>
      </c>
      <c r="E125" s="42">
        <v>1859905</v>
      </c>
      <c r="F125" s="42">
        <v>1121178</v>
      </c>
      <c r="G125" s="42">
        <v>171665</v>
      </c>
      <c r="H125" s="42">
        <v>268589</v>
      </c>
      <c r="I125" s="42">
        <v>39293</v>
      </c>
      <c r="J125" s="42">
        <v>1039924.67</v>
      </c>
      <c r="K125" s="42">
        <v>176210</v>
      </c>
      <c r="L125" s="43">
        <f t="shared" si="3"/>
        <v>8289653.67</v>
      </c>
    </row>
    <row r="126" spans="1:12" ht="12.75">
      <c r="A126" s="5">
        <v>126</v>
      </c>
      <c r="B126" s="6" t="s">
        <v>119</v>
      </c>
      <c r="C126" s="42">
        <v>372159</v>
      </c>
      <c r="D126" s="42">
        <v>145835</v>
      </c>
      <c r="E126" s="42">
        <v>202847</v>
      </c>
      <c r="F126" s="42">
        <v>103974</v>
      </c>
      <c r="G126" s="42">
        <v>26569</v>
      </c>
      <c r="H126" s="42">
        <v>133592</v>
      </c>
      <c r="I126" s="42">
        <v>15717</v>
      </c>
      <c r="J126" s="42">
        <v>206000</v>
      </c>
      <c r="K126" s="42">
        <v>20843</v>
      </c>
      <c r="L126" s="43">
        <f t="shared" si="3"/>
        <v>1227536</v>
      </c>
    </row>
    <row r="127" spans="1:12" ht="12.75">
      <c r="A127" s="5">
        <v>127</v>
      </c>
      <c r="B127" s="6" t="s">
        <v>120</v>
      </c>
      <c r="C127" s="42">
        <v>2201750</v>
      </c>
      <c r="D127" s="42">
        <v>904321</v>
      </c>
      <c r="E127" s="42">
        <v>1130238</v>
      </c>
      <c r="F127" s="42">
        <v>656592</v>
      </c>
      <c r="G127" s="42">
        <v>141575</v>
      </c>
      <c r="H127" s="42">
        <v>290471</v>
      </c>
      <c r="I127" s="42">
        <v>23576</v>
      </c>
      <c r="J127" s="42">
        <v>470131</v>
      </c>
      <c r="K127" s="42">
        <v>132537</v>
      </c>
      <c r="L127" s="43">
        <f t="shared" si="3"/>
        <v>5951191</v>
      </c>
    </row>
    <row r="128" spans="1:12" ht="12.75">
      <c r="A128" s="5">
        <v>128</v>
      </c>
      <c r="B128" s="6" t="s">
        <v>136</v>
      </c>
      <c r="C128" s="42">
        <v>11669353</v>
      </c>
      <c r="D128" s="42">
        <v>1873100</v>
      </c>
      <c r="E128" s="42">
        <v>3414814</v>
      </c>
      <c r="F128" s="42">
        <v>2526924</v>
      </c>
      <c r="G128" s="42">
        <v>725127</v>
      </c>
      <c r="H128" s="42">
        <v>1150063</v>
      </c>
      <c r="I128" s="42">
        <v>62869</v>
      </c>
      <c r="J128" s="42">
        <v>2643326.46</v>
      </c>
      <c r="K128" s="42">
        <v>418791</v>
      </c>
      <c r="L128" s="43">
        <f t="shared" si="3"/>
        <v>24484367.46</v>
      </c>
    </row>
    <row r="129" spans="1:12" ht="12.75">
      <c r="A129" s="5">
        <v>130</v>
      </c>
      <c r="B129" s="6" t="s">
        <v>121</v>
      </c>
      <c r="C129" s="42">
        <v>462693</v>
      </c>
      <c r="D129" s="42">
        <v>194751</v>
      </c>
      <c r="E129" s="42">
        <v>331946</v>
      </c>
      <c r="F129" s="42">
        <v>107746</v>
      </c>
      <c r="G129" s="42">
        <v>32823</v>
      </c>
      <c r="H129" s="42">
        <v>141138</v>
      </c>
      <c r="I129" s="42">
        <v>15717</v>
      </c>
      <c r="J129" s="42">
        <v>206000</v>
      </c>
      <c r="K129" s="42">
        <v>24864</v>
      </c>
      <c r="L129" s="43">
        <f t="shared" si="3"/>
        <v>1517678</v>
      </c>
    </row>
    <row r="130" spans="1:12" ht="12.75">
      <c r="A130" s="5">
        <v>131</v>
      </c>
      <c r="B130" s="6" t="s">
        <v>139</v>
      </c>
      <c r="C130" s="42">
        <v>35384</v>
      </c>
      <c r="D130" s="42">
        <v>5900</v>
      </c>
      <c r="E130" s="42">
        <v>15091</v>
      </c>
      <c r="F130" s="42">
        <v>3240</v>
      </c>
      <c r="G130" s="42">
        <v>0</v>
      </c>
      <c r="H130" s="42">
        <v>102922</v>
      </c>
      <c r="I130" s="42">
        <v>15717</v>
      </c>
      <c r="J130" s="42">
        <v>677219.36</v>
      </c>
      <c r="K130" s="42">
        <v>0</v>
      </c>
      <c r="L130" s="43">
        <f t="shared" si="3"/>
        <v>855473.36</v>
      </c>
    </row>
    <row r="131" spans="1:12" ht="12.75">
      <c r="A131" s="5">
        <v>132</v>
      </c>
      <c r="B131" s="6" t="s">
        <v>122</v>
      </c>
      <c r="C131" s="42">
        <v>389512</v>
      </c>
      <c r="D131" s="42">
        <v>125913</v>
      </c>
      <c r="E131" s="42">
        <v>198517</v>
      </c>
      <c r="F131" s="42">
        <v>0</v>
      </c>
      <c r="G131" s="42">
        <v>32924</v>
      </c>
      <c r="H131" s="42">
        <v>133949</v>
      </c>
      <c r="I131" s="42">
        <v>15717</v>
      </c>
      <c r="J131" s="42">
        <v>206000</v>
      </c>
      <c r="K131" s="42">
        <v>20583</v>
      </c>
      <c r="L131" s="43">
        <f t="shared" si="3"/>
        <v>1123115</v>
      </c>
    </row>
    <row r="132" spans="1:12" ht="12.75">
      <c r="A132" s="5">
        <v>134</v>
      </c>
      <c r="B132" s="6" t="s">
        <v>123</v>
      </c>
      <c r="C132" s="42">
        <v>129135</v>
      </c>
      <c r="D132" s="42">
        <v>12756.7</v>
      </c>
      <c r="E132" s="42">
        <v>1953</v>
      </c>
      <c r="F132" s="42">
        <v>0</v>
      </c>
      <c r="G132" s="42">
        <v>13124</v>
      </c>
      <c r="H132" s="42">
        <v>111414</v>
      </c>
      <c r="I132" s="42">
        <v>0</v>
      </c>
      <c r="J132" s="42">
        <v>0</v>
      </c>
      <c r="K132" s="42">
        <v>3520</v>
      </c>
      <c r="L132" s="43">
        <f t="shared" si="3"/>
        <v>271902.7</v>
      </c>
    </row>
    <row r="133" spans="1:12" ht="12.75">
      <c r="A133" s="5">
        <v>135</v>
      </c>
      <c r="B133" s="6" t="s">
        <v>36</v>
      </c>
      <c r="C133" s="42">
        <v>224450</v>
      </c>
      <c r="D133" s="42">
        <v>276584</v>
      </c>
      <c r="E133" s="42">
        <v>346886</v>
      </c>
      <c r="F133" s="42">
        <v>169298</v>
      </c>
      <c r="G133" s="42">
        <v>16286</v>
      </c>
      <c r="H133" s="42">
        <v>120264</v>
      </c>
      <c r="I133" s="42">
        <v>7859</v>
      </c>
      <c r="J133" s="42">
        <v>128000</v>
      </c>
      <c r="K133" s="42">
        <v>26147</v>
      </c>
      <c r="L133" s="43">
        <f t="shared" si="3"/>
        <v>1315774</v>
      </c>
    </row>
    <row r="134" spans="1:12" ht="12.75">
      <c r="A134" s="5">
        <v>136</v>
      </c>
      <c r="B134" s="6" t="s">
        <v>124</v>
      </c>
      <c r="C134" s="42">
        <v>6383363</v>
      </c>
      <c r="D134" s="42">
        <v>1038072</v>
      </c>
      <c r="E134" s="42">
        <v>1782902</v>
      </c>
      <c r="F134" s="42">
        <v>879336</v>
      </c>
      <c r="G134" s="42">
        <v>363041</v>
      </c>
      <c r="H134" s="42">
        <v>662375</v>
      </c>
      <c r="I134" s="42">
        <v>47152</v>
      </c>
      <c r="J134" s="42">
        <v>1519010.13</v>
      </c>
      <c r="K134" s="42">
        <v>241018</v>
      </c>
      <c r="L134" s="43">
        <f t="shared" si="3"/>
        <v>12916269.129999999</v>
      </c>
    </row>
    <row r="135" spans="1:12" ht="12.75">
      <c r="A135" s="5">
        <v>137</v>
      </c>
      <c r="B135" s="6" t="s">
        <v>125</v>
      </c>
      <c r="C135" s="42">
        <v>85604</v>
      </c>
      <c r="D135" s="42">
        <v>9421.5</v>
      </c>
      <c r="E135" s="42">
        <v>0</v>
      </c>
      <c r="F135" s="42">
        <v>0</v>
      </c>
      <c r="G135" s="42">
        <v>2919</v>
      </c>
      <c r="H135" s="42">
        <v>107505</v>
      </c>
      <c r="I135" s="42">
        <v>0</v>
      </c>
      <c r="J135" s="42">
        <v>102000</v>
      </c>
      <c r="K135" s="42">
        <v>3001</v>
      </c>
      <c r="L135" s="43">
        <f t="shared" si="3"/>
        <v>310450.5</v>
      </c>
    </row>
    <row r="136" spans="1:12" ht="12.75">
      <c r="A136" s="5">
        <v>138</v>
      </c>
      <c r="B136" s="6" t="s">
        <v>138</v>
      </c>
      <c r="C136" s="42">
        <v>158194</v>
      </c>
      <c r="D136" s="42">
        <v>130691</v>
      </c>
      <c r="E136" s="42">
        <v>102827</v>
      </c>
      <c r="F136" s="42">
        <v>87797</v>
      </c>
      <c r="G136" s="42">
        <v>11017</v>
      </c>
      <c r="H136" s="42">
        <v>113474</v>
      </c>
      <c r="I136" s="42">
        <v>0</v>
      </c>
      <c r="J136" s="42">
        <v>0</v>
      </c>
      <c r="K136" s="42">
        <v>13265</v>
      </c>
      <c r="L136" s="43">
        <f t="shared" si="3"/>
        <v>617265</v>
      </c>
    </row>
    <row r="137" spans="1:12" ht="12.75">
      <c r="A137" s="5">
        <v>139</v>
      </c>
      <c r="B137" s="6" t="s">
        <v>126</v>
      </c>
      <c r="C137" s="42">
        <v>565354</v>
      </c>
      <c r="D137" s="42">
        <v>47100.52</v>
      </c>
      <c r="E137" s="42">
        <v>95631</v>
      </c>
      <c r="F137" s="42">
        <v>0</v>
      </c>
      <c r="G137" s="42">
        <v>26913</v>
      </c>
      <c r="H137" s="42">
        <v>149904</v>
      </c>
      <c r="I137" s="42">
        <v>7859</v>
      </c>
      <c r="J137" s="42">
        <v>206000</v>
      </c>
      <c r="K137" s="42">
        <v>13021</v>
      </c>
      <c r="L137" s="43">
        <f t="shared" si="3"/>
        <v>1111782.52</v>
      </c>
    </row>
    <row r="138" spans="1:12" ht="12.75">
      <c r="A138" s="5">
        <v>140</v>
      </c>
      <c r="B138" s="6" t="s">
        <v>140</v>
      </c>
      <c r="C138" s="42">
        <v>148951</v>
      </c>
      <c r="D138" s="42">
        <v>25246</v>
      </c>
      <c r="E138" s="42">
        <v>71529</v>
      </c>
      <c r="F138" s="42">
        <v>0</v>
      </c>
      <c r="G138" s="42">
        <v>7143</v>
      </c>
      <c r="H138" s="42">
        <v>113538</v>
      </c>
      <c r="I138" s="42">
        <v>0</v>
      </c>
      <c r="J138" s="42">
        <v>0</v>
      </c>
      <c r="K138" s="42">
        <v>5557</v>
      </c>
      <c r="L138" s="43">
        <f t="shared" si="3"/>
        <v>371964</v>
      </c>
    </row>
    <row r="139" spans="1:12" ht="12.75">
      <c r="A139" s="5">
        <v>142</v>
      </c>
      <c r="B139" s="6" t="s">
        <v>127</v>
      </c>
      <c r="C139" s="42">
        <v>405898</v>
      </c>
      <c r="D139" s="42">
        <v>5188.87</v>
      </c>
      <c r="E139" s="42">
        <v>0</v>
      </c>
      <c r="F139" s="42">
        <v>0</v>
      </c>
      <c r="G139" s="42">
        <v>13895</v>
      </c>
      <c r="H139" s="42">
        <v>135147</v>
      </c>
      <c r="I139" s="42">
        <v>7859</v>
      </c>
      <c r="J139" s="42">
        <v>149771.13</v>
      </c>
      <c r="K139" s="42">
        <v>3571</v>
      </c>
      <c r="L139" s="43">
        <f t="shared" si="3"/>
        <v>721330</v>
      </c>
    </row>
    <row r="140" spans="1:12" ht="12.75">
      <c r="A140" s="5">
        <v>143</v>
      </c>
      <c r="B140" s="6" t="s">
        <v>128</v>
      </c>
      <c r="C140" s="42">
        <v>891014</v>
      </c>
      <c r="D140" s="42">
        <v>109960.53</v>
      </c>
      <c r="E140" s="42">
        <v>393648</v>
      </c>
      <c r="F140" s="42">
        <v>0</v>
      </c>
      <c r="G140" s="42">
        <v>106557</v>
      </c>
      <c r="H140" s="42">
        <v>179817</v>
      </c>
      <c r="I140" s="42">
        <v>23576</v>
      </c>
      <c r="J140" s="42">
        <v>258000</v>
      </c>
      <c r="K140" s="42">
        <v>25234</v>
      </c>
      <c r="L140" s="43">
        <f t="shared" si="3"/>
        <v>1987806.53</v>
      </c>
    </row>
    <row r="141" spans="1:12" ht="12.75">
      <c r="A141" s="5">
        <v>144</v>
      </c>
      <c r="B141" s="6" t="s">
        <v>129</v>
      </c>
      <c r="C141" s="42">
        <v>342775</v>
      </c>
      <c r="D141" s="42">
        <v>79206</v>
      </c>
      <c r="E141" s="42">
        <v>169738</v>
      </c>
      <c r="F141" s="42">
        <v>54769</v>
      </c>
      <c r="G141" s="42">
        <v>39787</v>
      </c>
      <c r="H141" s="42">
        <v>129387</v>
      </c>
      <c r="I141" s="42">
        <v>7859</v>
      </c>
      <c r="J141" s="42">
        <v>154000</v>
      </c>
      <c r="K141" s="42">
        <v>14874</v>
      </c>
      <c r="L141" s="43">
        <f t="shared" si="3"/>
        <v>992395</v>
      </c>
    </row>
    <row r="142" spans="1:12" ht="12.75">
      <c r="A142" s="5"/>
      <c r="B142" s="6"/>
      <c r="C142" s="42"/>
      <c r="D142" s="42"/>
      <c r="E142" s="42"/>
      <c r="F142" s="42"/>
      <c r="G142" s="42"/>
      <c r="H142" s="42"/>
      <c r="I142" s="42"/>
      <c r="J142" s="42"/>
      <c r="K142" s="42"/>
      <c r="L142" s="43"/>
    </row>
    <row r="143" spans="1:12" ht="12.75">
      <c r="A143" s="5"/>
      <c r="B143" s="36" t="s">
        <v>5</v>
      </c>
      <c r="C143" s="42"/>
      <c r="D143" s="42"/>
      <c r="E143" s="42"/>
      <c r="F143" s="42"/>
      <c r="G143" s="42"/>
      <c r="H143" s="42"/>
      <c r="I143" s="42"/>
      <c r="J143" s="42"/>
      <c r="K143" s="42"/>
      <c r="L143" s="43"/>
    </row>
    <row r="144" spans="1:12" ht="12.75">
      <c r="A144" s="5">
        <v>202</v>
      </c>
      <c r="B144" s="6" t="s">
        <v>130</v>
      </c>
      <c r="C144" s="42">
        <v>99904</v>
      </c>
      <c r="D144" s="42">
        <v>48070</v>
      </c>
      <c r="E144" s="42">
        <v>2301</v>
      </c>
      <c r="F144" s="42">
        <v>0</v>
      </c>
      <c r="G144" s="42">
        <v>5691</v>
      </c>
      <c r="H144" s="42">
        <v>108808</v>
      </c>
      <c r="I144" s="42">
        <v>7859</v>
      </c>
      <c r="J144" s="42">
        <v>102000</v>
      </c>
      <c r="K144" s="42">
        <v>7801</v>
      </c>
      <c r="L144" s="43">
        <f>SUM(C144:K144)</f>
        <v>382434</v>
      </c>
    </row>
    <row r="145" spans="1:12" ht="12.75">
      <c r="A145" s="5">
        <v>207</v>
      </c>
      <c r="B145" s="6" t="s">
        <v>131</v>
      </c>
      <c r="C145" s="42">
        <v>137851</v>
      </c>
      <c r="D145" s="42">
        <v>5807.52</v>
      </c>
      <c r="E145" s="42">
        <v>0</v>
      </c>
      <c r="F145" s="42">
        <v>11952</v>
      </c>
      <c r="G145" s="42">
        <v>3833</v>
      </c>
      <c r="H145" s="42">
        <v>111982</v>
      </c>
      <c r="I145" s="42">
        <v>7859</v>
      </c>
      <c r="J145" s="42">
        <v>128000</v>
      </c>
      <c r="K145" s="42">
        <v>1916</v>
      </c>
      <c r="L145" s="43">
        <f>SUM(C145:K145)</f>
        <v>409200.52</v>
      </c>
    </row>
    <row r="146" spans="1:12" ht="12.75">
      <c r="A146" s="14"/>
      <c r="B146" s="6"/>
      <c r="C146" s="42"/>
      <c r="D146" s="42"/>
      <c r="E146" s="42"/>
      <c r="F146" s="42"/>
      <c r="G146" s="42"/>
      <c r="H146" s="42"/>
      <c r="I146" s="42"/>
      <c r="J146" s="42"/>
      <c r="K146" s="42"/>
      <c r="L146" s="42"/>
    </row>
    <row r="147" spans="1:12" ht="12.75">
      <c r="A147" s="14"/>
      <c r="B147" s="38" t="s">
        <v>160</v>
      </c>
      <c r="C147" s="43">
        <f>SUM(C6:C145)</f>
        <v>156466377</v>
      </c>
      <c r="D147" s="43">
        <f aca="true" t="shared" si="4" ref="D147:L147">SUM(D6:D145)</f>
        <v>51222977.40000001</v>
      </c>
      <c r="E147" s="43">
        <f t="shared" si="4"/>
        <v>66151941</v>
      </c>
      <c r="F147" s="43">
        <f t="shared" si="4"/>
        <v>33534827</v>
      </c>
      <c r="G147" s="43">
        <f t="shared" si="4"/>
        <v>10926314</v>
      </c>
      <c r="H147" s="43">
        <f t="shared" si="4"/>
        <v>27500006</v>
      </c>
      <c r="I147" s="43">
        <f t="shared" si="4"/>
        <v>2200429</v>
      </c>
      <c r="J147" s="43">
        <f t="shared" si="4"/>
        <v>60640671.18000001</v>
      </c>
      <c r="K147" s="43">
        <f t="shared" si="4"/>
        <v>7448429.59</v>
      </c>
      <c r="L147" s="43">
        <f t="shared" si="4"/>
        <v>416091972.1699999</v>
      </c>
    </row>
    <row r="148" spans="1:2" ht="12.75">
      <c r="A148" s="14"/>
      <c r="B148" s="28"/>
    </row>
    <row r="149" spans="1:2" ht="12.75">
      <c r="A149" s="14"/>
      <c r="B149" s="28"/>
    </row>
    <row r="150" spans="1:2" ht="15">
      <c r="A150" s="10"/>
      <c r="B150" s="28"/>
    </row>
    <row r="151" spans="1:2" ht="15">
      <c r="A151" s="10"/>
      <c r="B151" s="28"/>
    </row>
    <row r="152" spans="1:2" ht="15">
      <c r="A152" s="10"/>
      <c r="B152" s="28"/>
    </row>
    <row r="153" spans="1:2" ht="12.75">
      <c r="A153" s="14"/>
      <c r="B153" s="28"/>
    </row>
    <row r="154" spans="1:2" ht="12.75">
      <c r="A154" s="14"/>
      <c r="B154" s="28"/>
    </row>
    <row r="155" spans="1:2" ht="12.75">
      <c r="A155" s="14"/>
      <c r="B155" s="28"/>
    </row>
    <row r="156" spans="1:2" ht="12.75">
      <c r="A156" s="14"/>
      <c r="B156" s="28"/>
    </row>
    <row r="157" spans="1:2" ht="12.75">
      <c r="A157" s="14"/>
      <c r="B157" s="28"/>
    </row>
    <row r="158" spans="1:2" ht="12.75">
      <c r="A158" s="14"/>
      <c r="B158" s="28"/>
    </row>
    <row r="159" spans="1:2" ht="12.75">
      <c r="A159" s="14"/>
      <c r="B159" s="28"/>
    </row>
    <row r="160" spans="1:2" ht="12.75">
      <c r="A160" s="14"/>
      <c r="B160" s="28"/>
    </row>
  </sheetData>
  <sheetProtection password="C4F0" sheet="1" objects="1" scenarios="1"/>
  <printOptions/>
  <pageMargins left="0.5" right="0.5" top="0.75" bottom="0.75" header="0.5" footer="0.5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3"/>
  <sheetViews>
    <sheetView zoomScale="90" zoomScaleNormal="90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A5" sqref="A5"/>
    </sheetView>
  </sheetViews>
  <sheetFormatPr defaultColWidth="9.140625" defaultRowHeight="12.75"/>
  <cols>
    <col min="1" max="1" width="5.7109375" style="7" customWidth="1"/>
    <col min="2" max="2" width="11.7109375" style="7" customWidth="1"/>
    <col min="3" max="3" width="11.00390625" style="16" customWidth="1"/>
    <col min="4" max="4" width="11.28125" style="7" customWidth="1"/>
    <col min="5" max="5" width="13.140625" style="7" customWidth="1"/>
    <col min="6" max="6" width="11.8515625" style="7" customWidth="1"/>
    <col min="7" max="7" width="11.00390625" style="7" customWidth="1"/>
    <col min="8" max="8" width="9.57421875" style="7" customWidth="1"/>
    <col min="9" max="9" width="10.00390625" style="7" customWidth="1"/>
    <col min="10" max="11" width="10.8515625" style="7" customWidth="1"/>
    <col min="12" max="12" width="10.57421875" style="7" customWidth="1"/>
    <col min="13" max="13" width="11.140625" style="7" customWidth="1"/>
    <col min="14" max="14" width="9.7109375" style="7" customWidth="1"/>
    <col min="15" max="15" width="12.7109375" style="16" customWidth="1"/>
    <col min="16" max="16" width="10.140625" style="16" bestFit="1" customWidth="1"/>
    <col min="17" max="16384" width="8.8515625" style="7" customWidth="1"/>
  </cols>
  <sheetData>
    <row r="1" spans="1:2" ht="12.75">
      <c r="A1" s="12" t="s">
        <v>173</v>
      </c>
      <c r="B1" s="7"/>
    </row>
    <row r="2" spans="1:2" ht="12.75">
      <c r="A2" s="12" t="s">
        <v>185</v>
      </c>
      <c r="B2" s="7"/>
    </row>
    <row r="3" spans="1:2" ht="13.5" thickBot="1">
      <c r="A3" s="45" t="s">
        <v>164</v>
      </c>
      <c r="B3" s="7"/>
    </row>
    <row r="4" spans="1:15" ht="45" customHeight="1" thickBot="1">
      <c r="A4" s="26" t="s">
        <v>132</v>
      </c>
      <c r="B4" s="24" t="s">
        <v>179</v>
      </c>
      <c r="C4" s="24" t="s">
        <v>177</v>
      </c>
      <c r="D4" s="24" t="s">
        <v>150</v>
      </c>
      <c r="E4" s="24" t="s">
        <v>191</v>
      </c>
      <c r="F4" s="24" t="s">
        <v>187</v>
      </c>
      <c r="G4" s="24" t="s">
        <v>188</v>
      </c>
      <c r="H4" s="30" t="s">
        <v>151</v>
      </c>
      <c r="I4" s="30" t="s">
        <v>192</v>
      </c>
      <c r="J4" s="30" t="s">
        <v>178</v>
      </c>
      <c r="K4" s="30" t="s">
        <v>152</v>
      </c>
      <c r="L4" s="30" t="s">
        <v>153</v>
      </c>
      <c r="M4" s="30" t="s">
        <v>193</v>
      </c>
      <c r="N4" s="30" t="s">
        <v>154</v>
      </c>
      <c r="O4" s="47" t="s">
        <v>2</v>
      </c>
    </row>
    <row r="5" ht="12.75">
      <c r="B5" s="4" t="s">
        <v>3</v>
      </c>
    </row>
    <row r="6" spans="1:16" ht="12.75">
      <c r="A6" s="20">
        <v>1</v>
      </c>
      <c r="B6" s="6" t="s">
        <v>6</v>
      </c>
      <c r="C6" s="42">
        <v>52177</v>
      </c>
      <c r="D6" s="42">
        <v>44133.43</v>
      </c>
      <c r="E6" s="42">
        <v>0</v>
      </c>
      <c r="F6" s="42">
        <v>0</v>
      </c>
      <c r="G6" s="42">
        <v>0</v>
      </c>
      <c r="H6" s="42">
        <v>4983.8</v>
      </c>
      <c r="I6" s="42">
        <v>0</v>
      </c>
      <c r="J6" s="42">
        <v>0</v>
      </c>
      <c r="K6" s="42">
        <v>0</v>
      </c>
      <c r="L6" s="42">
        <v>31849.75</v>
      </c>
      <c r="M6" s="42">
        <v>7101</v>
      </c>
      <c r="N6" s="42">
        <v>0</v>
      </c>
      <c r="O6" s="39">
        <f>SUM(C6:N6)</f>
        <v>140244.97999999998</v>
      </c>
      <c r="P6" s="8"/>
    </row>
    <row r="7" spans="1:16" ht="12.75">
      <c r="A7" s="20">
        <v>2</v>
      </c>
      <c r="B7" s="6" t="s">
        <v>7</v>
      </c>
      <c r="C7" s="42">
        <v>6776</v>
      </c>
      <c r="D7" s="42">
        <v>9574.28</v>
      </c>
      <c r="E7" s="42">
        <v>0</v>
      </c>
      <c r="F7" s="42">
        <v>875217.16</v>
      </c>
      <c r="G7" s="42">
        <v>65021.12</v>
      </c>
      <c r="H7" s="42">
        <v>8614.92</v>
      </c>
      <c r="I7" s="42">
        <v>31702</v>
      </c>
      <c r="J7" s="42">
        <v>0</v>
      </c>
      <c r="K7" s="42">
        <v>1178</v>
      </c>
      <c r="L7" s="42">
        <v>52243.58</v>
      </c>
      <c r="M7" s="42">
        <v>0</v>
      </c>
      <c r="N7" s="42">
        <v>0</v>
      </c>
      <c r="O7" s="39">
        <f aca="true" t="shared" si="0" ref="O7:O12">SUM(C7:N7)</f>
        <v>1050327.06</v>
      </c>
      <c r="P7" s="8"/>
    </row>
    <row r="8" spans="1:16" ht="12.75">
      <c r="A8" s="20">
        <v>3</v>
      </c>
      <c r="B8" s="6" t="s">
        <v>143</v>
      </c>
      <c r="C8" s="42">
        <v>40079</v>
      </c>
      <c r="D8" s="42">
        <v>31857.69</v>
      </c>
      <c r="E8" s="42">
        <v>0</v>
      </c>
      <c r="F8" s="42">
        <v>0</v>
      </c>
      <c r="G8" s="42">
        <v>0</v>
      </c>
      <c r="H8" s="42">
        <v>0</v>
      </c>
      <c r="I8" s="42">
        <v>111697</v>
      </c>
      <c r="J8" s="42">
        <v>0</v>
      </c>
      <c r="K8" s="42">
        <v>0</v>
      </c>
      <c r="L8" s="42">
        <v>16453.42</v>
      </c>
      <c r="M8" s="42">
        <v>24397</v>
      </c>
      <c r="N8" s="42">
        <v>0</v>
      </c>
      <c r="O8" s="39">
        <f t="shared" si="0"/>
        <v>224484.11</v>
      </c>
      <c r="P8" s="8"/>
    </row>
    <row r="9" spans="1:16" ht="12.75">
      <c r="A9" s="20">
        <v>4</v>
      </c>
      <c r="B9" s="6" t="s">
        <v>8</v>
      </c>
      <c r="C9" s="42">
        <v>6751</v>
      </c>
      <c r="D9" s="42">
        <v>9208.58</v>
      </c>
      <c r="E9" s="42">
        <v>0</v>
      </c>
      <c r="F9" s="42">
        <v>0</v>
      </c>
      <c r="G9" s="42">
        <v>0</v>
      </c>
      <c r="H9" s="42">
        <v>0</v>
      </c>
      <c r="I9" s="42">
        <v>9261</v>
      </c>
      <c r="J9" s="42">
        <v>0</v>
      </c>
      <c r="K9" s="42">
        <v>0</v>
      </c>
      <c r="L9" s="42">
        <v>8872.39</v>
      </c>
      <c r="M9" s="42">
        <v>0</v>
      </c>
      <c r="N9" s="42">
        <v>0</v>
      </c>
      <c r="O9" s="39">
        <f t="shared" si="0"/>
        <v>34092.97</v>
      </c>
      <c r="P9" s="8"/>
    </row>
    <row r="10" spans="1:16" ht="12.75">
      <c r="A10" s="20">
        <v>5</v>
      </c>
      <c r="B10" s="6" t="s">
        <v>9</v>
      </c>
      <c r="C10" s="42">
        <v>56463.46</v>
      </c>
      <c r="D10" s="42">
        <v>50358.67</v>
      </c>
      <c r="E10" s="42">
        <v>0</v>
      </c>
      <c r="F10" s="42">
        <v>162751.18</v>
      </c>
      <c r="G10" s="42">
        <v>0</v>
      </c>
      <c r="H10" s="42">
        <v>8370</v>
      </c>
      <c r="I10" s="42">
        <v>25033</v>
      </c>
      <c r="J10" s="42">
        <v>0</v>
      </c>
      <c r="K10" s="42">
        <v>0</v>
      </c>
      <c r="L10" s="42">
        <v>24760.95</v>
      </c>
      <c r="M10" s="42">
        <v>0</v>
      </c>
      <c r="N10" s="42">
        <v>0</v>
      </c>
      <c r="O10" s="39">
        <f t="shared" si="0"/>
        <v>327737.26</v>
      </c>
      <c r="P10" s="8"/>
    </row>
    <row r="11" spans="1:16" ht="12.75">
      <c r="A11" s="20">
        <v>6</v>
      </c>
      <c r="B11" s="6" t="s">
        <v>10</v>
      </c>
      <c r="C11" s="42">
        <v>30241</v>
      </c>
      <c r="D11" s="42">
        <v>21981.11</v>
      </c>
      <c r="E11" s="42">
        <v>0</v>
      </c>
      <c r="F11" s="42">
        <v>32443.47</v>
      </c>
      <c r="G11" s="42">
        <v>0</v>
      </c>
      <c r="H11" s="42">
        <v>2732</v>
      </c>
      <c r="I11" s="42">
        <v>19538</v>
      </c>
      <c r="J11" s="42">
        <v>0</v>
      </c>
      <c r="K11" s="42">
        <v>0</v>
      </c>
      <c r="L11" s="42">
        <v>13844.62</v>
      </c>
      <c r="M11" s="42">
        <v>0</v>
      </c>
      <c r="N11" s="42">
        <v>0</v>
      </c>
      <c r="O11" s="39">
        <f t="shared" si="0"/>
        <v>120780.2</v>
      </c>
      <c r="P11" s="8"/>
    </row>
    <row r="12" spans="1:16" ht="12.75">
      <c r="A12" s="20">
        <v>7</v>
      </c>
      <c r="B12" s="6" t="s">
        <v>11</v>
      </c>
      <c r="C12" s="42">
        <v>331489</v>
      </c>
      <c r="D12" s="42">
        <v>13992.43</v>
      </c>
      <c r="E12" s="42">
        <v>121893.48</v>
      </c>
      <c r="F12" s="42">
        <v>0</v>
      </c>
      <c r="G12" s="42">
        <v>75355.29</v>
      </c>
      <c r="H12" s="42">
        <v>135781</v>
      </c>
      <c r="I12" s="42">
        <v>25506</v>
      </c>
      <c r="J12" s="42">
        <v>0</v>
      </c>
      <c r="K12" s="42">
        <v>0</v>
      </c>
      <c r="L12" s="42">
        <v>72169.99</v>
      </c>
      <c r="M12" s="42">
        <v>0</v>
      </c>
      <c r="N12" s="42">
        <v>0</v>
      </c>
      <c r="O12" s="39">
        <f t="shared" si="0"/>
        <v>776187.19</v>
      </c>
      <c r="P12" s="8"/>
    </row>
    <row r="13" spans="1:16" ht="12.75">
      <c r="A13" s="20">
        <v>8</v>
      </c>
      <c r="B13" s="6" t="s">
        <v>12</v>
      </c>
      <c r="C13" s="42">
        <v>282377</v>
      </c>
      <c r="D13" s="42">
        <v>40778.14</v>
      </c>
      <c r="E13" s="42">
        <v>0</v>
      </c>
      <c r="F13" s="42">
        <v>514223.91</v>
      </c>
      <c r="G13" s="42">
        <v>0</v>
      </c>
      <c r="H13" s="42">
        <v>20151</v>
      </c>
      <c r="I13" s="42">
        <v>99295</v>
      </c>
      <c r="J13" s="42">
        <v>0</v>
      </c>
      <c r="K13" s="42">
        <v>0</v>
      </c>
      <c r="L13" s="42">
        <v>60326.22</v>
      </c>
      <c r="M13" s="42">
        <v>330142</v>
      </c>
      <c r="N13" s="42">
        <v>0</v>
      </c>
      <c r="O13" s="39">
        <f aca="true" t="shared" si="1" ref="O13:O76">SUM(C13:N13)</f>
        <v>1347293.27</v>
      </c>
      <c r="P13" s="8"/>
    </row>
    <row r="14" spans="1:16" ht="12.75">
      <c r="A14" s="20">
        <v>9</v>
      </c>
      <c r="B14" s="6" t="s">
        <v>13</v>
      </c>
      <c r="C14" s="42">
        <v>7832</v>
      </c>
      <c r="D14" s="42">
        <v>171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5494.73</v>
      </c>
      <c r="M14" s="42">
        <v>0</v>
      </c>
      <c r="N14" s="42">
        <v>0</v>
      </c>
      <c r="O14" s="39">
        <f t="shared" si="1"/>
        <v>13497.73</v>
      </c>
      <c r="P14" s="8"/>
    </row>
    <row r="15" spans="1:16" ht="12.75">
      <c r="A15" s="20">
        <v>10</v>
      </c>
      <c r="B15" s="6" t="s">
        <v>142</v>
      </c>
      <c r="C15" s="42">
        <v>76159</v>
      </c>
      <c r="D15" s="42">
        <v>83293.43</v>
      </c>
      <c r="E15" s="42">
        <v>0</v>
      </c>
      <c r="F15" s="42">
        <v>245942.8</v>
      </c>
      <c r="G15" s="42">
        <v>21753.72</v>
      </c>
      <c r="H15" s="42">
        <v>0</v>
      </c>
      <c r="I15" s="42">
        <v>172480</v>
      </c>
      <c r="J15" s="42">
        <v>0</v>
      </c>
      <c r="K15" s="42">
        <v>0</v>
      </c>
      <c r="L15" s="42">
        <v>61841.28</v>
      </c>
      <c r="M15" s="42">
        <v>0</v>
      </c>
      <c r="N15" s="42">
        <v>0</v>
      </c>
      <c r="O15" s="39">
        <f t="shared" si="1"/>
        <v>661470.23</v>
      </c>
      <c r="P15" s="8"/>
    </row>
    <row r="16" spans="1:16" ht="12.75">
      <c r="A16" s="20">
        <v>11</v>
      </c>
      <c r="B16" s="6" t="s">
        <v>14</v>
      </c>
      <c r="C16" s="42">
        <v>2944</v>
      </c>
      <c r="D16" s="42">
        <v>7750.47</v>
      </c>
      <c r="E16" s="42">
        <v>0</v>
      </c>
      <c r="F16" s="42">
        <v>13744.91</v>
      </c>
      <c r="G16" s="42">
        <v>0</v>
      </c>
      <c r="H16" s="42">
        <v>0</v>
      </c>
      <c r="I16" s="42">
        <v>3858</v>
      </c>
      <c r="J16" s="42">
        <v>0</v>
      </c>
      <c r="K16" s="42">
        <v>0</v>
      </c>
      <c r="L16" s="42">
        <v>5067.97</v>
      </c>
      <c r="M16" s="42">
        <v>0</v>
      </c>
      <c r="N16" s="42">
        <v>0</v>
      </c>
      <c r="O16" s="39">
        <f t="shared" si="1"/>
        <v>33365.35</v>
      </c>
      <c r="P16" s="8"/>
    </row>
    <row r="17" spans="1:16" ht="12.75">
      <c r="A17" s="20">
        <v>12</v>
      </c>
      <c r="B17" s="6" t="s">
        <v>15</v>
      </c>
      <c r="C17" s="42">
        <v>49294</v>
      </c>
      <c r="D17" s="42">
        <v>17184.2</v>
      </c>
      <c r="E17" s="42">
        <v>0</v>
      </c>
      <c r="F17" s="42">
        <v>131249.87</v>
      </c>
      <c r="G17" s="42">
        <v>0</v>
      </c>
      <c r="H17" s="42">
        <v>0</v>
      </c>
      <c r="I17" s="42">
        <v>104941</v>
      </c>
      <c r="J17" s="42">
        <v>0</v>
      </c>
      <c r="K17" s="42">
        <v>0</v>
      </c>
      <c r="L17" s="42">
        <v>25623.17</v>
      </c>
      <c r="M17" s="42">
        <v>0</v>
      </c>
      <c r="N17" s="42">
        <v>0</v>
      </c>
      <c r="O17" s="39">
        <f t="shared" si="1"/>
        <v>328292.24</v>
      </c>
      <c r="P17" s="8"/>
    </row>
    <row r="18" spans="1:16" ht="12.75">
      <c r="A18" s="20">
        <v>13</v>
      </c>
      <c r="B18" s="6" t="s">
        <v>16</v>
      </c>
      <c r="C18" s="42">
        <v>21921</v>
      </c>
      <c r="D18" s="42">
        <v>6488.14</v>
      </c>
      <c r="E18" s="42">
        <v>0</v>
      </c>
      <c r="F18" s="42">
        <v>0</v>
      </c>
      <c r="G18" s="42">
        <v>0</v>
      </c>
      <c r="H18" s="42">
        <v>12332.25</v>
      </c>
      <c r="I18" s="42">
        <v>15154</v>
      </c>
      <c r="J18" s="42">
        <v>287383.9</v>
      </c>
      <c r="K18" s="42">
        <v>0</v>
      </c>
      <c r="L18" s="42">
        <v>14812.36</v>
      </c>
      <c r="M18" s="42">
        <v>0</v>
      </c>
      <c r="N18" s="42">
        <v>0</v>
      </c>
      <c r="O18" s="39">
        <f t="shared" si="1"/>
        <v>358091.65</v>
      </c>
      <c r="P18" s="8"/>
    </row>
    <row r="19" spans="1:16" ht="12.75">
      <c r="A19" s="20">
        <v>14</v>
      </c>
      <c r="B19" s="6" t="s">
        <v>17</v>
      </c>
      <c r="C19" s="42">
        <v>29605.5</v>
      </c>
      <c r="D19" s="42">
        <v>82750.49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22841.68</v>
      </c>
      <c r="M19" s="42">
        <v>39310.75</v>
      </c>
      <c r="N19" s="42">
        <v>0</v>
      </c>
      <c r="O19" s="39">
        <f t="shared" si="1"/>
        <v>174508.42</v>
      </c>
      <c r="P19" s="8"/>
    </row>
    <row r="20" spans="1:16" ht="12.75">
      <c r="A20" s="20">
        <v>15</v>
      </c>
      <c r="B20" s="6" t="s">
        <v>18</v>
      </c>
      <c r="C20" s="42">
        <v>20980</v>
      </c>
      <c r="D20" s="42">
        <v>23822.06</v>
      </c>
      <c r="E20" s="42">
        <v>0</v>
      </c>
      <c r="F20" s="42">
        <v>0</v>
      </c>
      <c r="G20" s="42">
        <v>0</v>
      </c>
      <c r="H20" s="42">
        <v>1107</v>
      </c>
      <c r="I20" s="42">
        <v>10615</v>
      </c>
      <c r="J20" s="42">
        <v>0</v>
      </c>
      <c r="K20" s="42">
        <v>0</v>
      </c>
      <c r="L20" s="42">
        <v>12840.07</v>
      </c>
      <c r="M20" s="42">
        <v>0</v>
      </c>
      <c r="N20" s="42">
        <v>0</v>
      </c>
      <c r="O20" s="39">
        <f t="shared" si="1"/>
        <v>69364.13</v>
      </c>
      <c r="P20" s="8"/>
    </row>
    <row r="21" spans="1:16" ht="12.75">
      <c r="A21" s="20">
        <v>16</v>
      </c>
      <c r="B21" s="6" t="s">
        <v>19</v>
      </c>
      <c r="C21" s="42">
        <v>20253</v>
      </c>
      <c r="D21" s="42">
        <v>59950.12</v>
      </c>
      <c r="E21" s="42">
        <v>0</v>
      </c>
      <c r="F21" s="42">
        <v>174673</v>
      </c>
      <c r="G21" s="42">
        <v>24921.01</v>
      </c>
      <c r="H21" s="42">
        <v>0</v>
      </c>
      <c r="I21" s="42">
        <v>141435</v>
      </c>
      <c r="J21" s="42">
        <v>0</v>
      </c>
      <c r="K21" s="42">
        <v>0</v>
      </c>
      <c r="L21" s="42">
        <v>53034.16</v>
      </c>
      <c r="M21" s="42">
        <v>0</v>
      </c>
      <c r="N21" s="42">
        <v>96382.73</v>
      </c>
      <c r="O21" s="39">
        <f t="shared" si="1"/>
        <v>570649.02</v>
      </c>
      <c r="P21" s="8"/>
    </row>
    <row r="22" spans="1:16" ht="12.75">
      <c r="A22" s="20">
        <v>17</v>
      </c>
      <c r="B22" s="6" t="s">
        <v>20</v>
      </c>
      <c r="C22" s="42">
        <v>15586</v>
      </c>
      <c r="D22" s="42">
        <v>18874.45</v>
      </c>
      <c r="E22" s="42">
        <v>0</v>
      </c>
      <c r="F22" s="42">
        <v>9487.67</v>
      </c>
      <c r="G22" s="42">
        <v>0</v>
      </c>
      <c r="H22" s="42">
        <v>0</v>
      </c>
      <c r="I22" s="42">
        <v>34674</v>
      </c>
      <c r="J22" s="42">
        <v>0</v>
      </c>
      <c r="K22" s="42">
        <v>0</v>
      </c>
      <c r="L22" s="42">
        <v>21613.48</v>
      </c>
      <c r="M22" s="42">
        <v>0</v>
      </c>
      <c r="N22" s="42">
        <v>0</v>
      </c>
      <c r="O22" s="39">
        <f t="shared" si="1"/>
        <v>100235.59999999999</v>
      </c>
      <c r="P22" s="8"/>
    </row>
    <row r="23" spans="1:16" ht="12.75">
      <c r="A23" s="20">
        <v>18</v>
      </c>
      <c r="B23" s="6" t="s">
        <v>21</v>
      </c>
      <c r="C23" s="42">
        <v>15275</v>
      </c>
      <c r="D23" s="42">
        <v>27870.02</v>
      </c>
      <c r="E23" s="42">
        <v>0</v>
      </c>
      <c r="F23" s="42">
        <v>88743.84</v>
      </c>
      <c r="G23" s="42">
        <v>0</v>
      </c>
      <c r="H23" s="42">
        <v>0</v>
      </c>
      <c r="I23" s="42">
        <v>36793</v>
      </c>
      <c r="J23" s="42">
        <v>93916</v>
      </c>
      <c r="K23" s="42">
        <v>0</v>
      </c>
      <c r="L23" s="42">
        <v>29026.51</v>
      </c>
      <c r="M23" s="42">
        <v>0</v>
      </c>
      <c r="N23" s="42">
        <v>0</v>
      </c>
      <c r="O23" s="39">
        <f t="shared" si="1"/>
        <v>291624.37</v>
      </c>
      <c r="P23" s="8"/>
    </row>
    <row r="24" spans="1:16" ht="12.75">
      <c r="A24" s="20">
        <v>19</v>
      </c>
      <c r="B24" s="6" t="s">
        <v>22</v>
      </c>
      <c r="C24" s="42">
        <v>683.5</v>
      </c>
      <c r="D24" s="42">
        <v>4378.25</v>
      </c>
      <c r="E24" s="42">
        <v>0</v>
      </c>
      <c r="F24" s="42">
        <v>0</v>
      </c>
      <c r="G24" s="42">
        <v>0</v>
      </c>
      <c r="H24" s="42">
        <v>0</v>
      </c>
      <c r="I24" s="42">
        <v>24632</v>
      </c>
      <c r="J24" s="42">
        <v>0</v>
      </c>
      <c r="K24" s="42">
        <v>0</v>
      </c>
      <c r="L24" s="42">
        <v>4917.31</v>
      </c>
      <c r="M24" s="42">
        <v>11498</v>
      </c>
      <c r="N24" s="42">
        <v>0</v>
      </c>
      <c r="O24" s="39">
        <f t="shared" si="1"/>
        <v>46109.06</v>
      </c>
      <c r="P24" s="8"/>
    </row>
    <row r="25" spans="1:16" ht="12.75">
      <c r="A25" s="20">
        <v>20</v>
      </c>
      <c r="B25" s="6" t="s">
        <v>23</v>
      </c>
      <c r="C25" s="42">
        <v>16393</v>
      </c>
      <c r="D25" s="42">
        <v>11371.21</v>
      </c>
      <c r="E25" s="42">
        <v>0</v>
      </c>
      <c r="F25" s="42">
        <v>0</v>
      </c>
      <c r="G25" s="42">
        <v>0</v>
      </c>
      <c r="H25" s="42">
        <v>2214</v>
      </c>
      <c r="I25" s="42">
        <v>9097</v>
      </c>
      <c r="J25" s="42">
        <v>0</v>
      </c>
      <c r="K25" s="42">
        <v>0</v>
      </c>
      <c r="L25" s="42">
        <v>13154.83</v>
      </c>
      <c r="M25" s="42">
        <v>350708</v>
      </c>
      <c r="N25" s="42">
        <v>0</v>
      </c>
      <c r="O25" s="39">
        <f t="shared" si="1"/>
        <v>402938.04</v>
      </c>
      <c r="P25" s="8"/>
    </row>
    <row r="26" spans="1:16" ht="12.75">
      <c r="A26" s="20">
        <v>21</v>
      </c>
      <c r="B26" s="6" t="s">
        <v>24</v>
      </c>
      <c r="C26" s="42">
        <v>253164</v>
      </c>
      <c r="D26" s="42">
        <v>182892.23</v>
      </c>
      <c r="E26" s="42">
        <v>720155.87</v>
      </c>
      <c r="F26" s="42">
        <v>0</v>
      </c>
      <c r="G26" s="42">
        <v>0</v>
      </c>
      <c r="H26" s="42">
        <v>0</v>
      </c>
      <c r="I26" s="42">
        <v>575112</v>
      </c>
      <c r="J26" s="42">
        <v>0</v>
      </c>
      <c r="K26" s="42">
        <v>0</v>
      </c>
      <c r="L26" s="42">
        <v>172199.62</v>
      </c>
      <c r="M26" s="42">
        <v>0</v>
      </c>
      <c r="N26" s="42">
        <v>0</v>
      </c>
      <c r="O26" s="39">
        <f t="shared" si="1"/>
        <v>1903523.7200000002</v>
      </c>
      <c r="P26" s="8"/>
    </row>
    <row r="27" spans="1:16" ht="12.75">
      <c r="A27" s="20">
        <v>22</v>
      </c>
      <c r="B27" s="6" t="s">
        <v>25</v>
      </c>
      <c r="C27" s="42">
        <v>13551.31</v>
      </c>
      <c r="D27" s="42">
        <v>1024.42</v>
      </c>
      <c r="E27" s="42">
        <v>0</v>
      </c>
      <c r="F27" s="42">
        <v>95399.23</v>
      </c>
      <c r="G27" s="42">
        <v>0</v>
      </c>
      <c r="H27" s="42">
        <v>0</v>
      </c>
      <c r="I27" s="42">
        <v>46683</v>
      </c>
      <c r="J27" s="42">
        <v>0</v>
      </c>
      <c r="K27" s="42">
        <v>0</v>
      </c>
      <c r="L27" s="42">
        <v>11682.91</v>
      </c>
      <c r="M27" s="42">
        <v>0</v>
      </c>
      <c r="N27" s="42">
        <v>0</v>
      </c>
      <c r="O27" s="39">
        <f t="shared" si="1"/>
        <v>168340.87</v>
      </c>
      <c r="P27" s="8"/>
    </row>
    <row r="28" spans="1:16" ht="12.75">
      <c r="A28" s="20">
        <v>23</v>
      </c>
      <c r="B28" s="6" t="s">
        <v>26</v>
      </c>
      <c r="C28" s="42">
        <v>917</v>
      </c>
      <c r="D28" s="42">
        <v>1842.05</v>
      </c>
      <c r="E28" s="42">
        <v>0</v>
      </c>
      <c r="F28" s="42">
        <v>85084.4</v>
      </c>
      <c r="G28" s="42">
        <v>0</v>
      </c>
      <c r="H28" s="42">
        <v>0</v>
      </c>
      <c r="I28" s="42">
        <v>514</v>
      </c>
      <c r="J28" s="42">
        <v>0</v>
      </c>
      <c r="K28" s="42">
        <v>0</v>
      </c>
      <c r="L28" s="42">
        <v>3888.57</v>
      </c>
      <c r="M28" s="42">
        <v>0</v>
      </c>
      <c r="N28" s="42">
        <v>0</v>
      </c>
      <c r="O28" s="39">
        <f t="shared" si="1"/>
        <v>92246.02</v>
      </c>
      <c r="P28" s="8"/>
    </row>
    <row r="29" spans="1:16" ht="12.75">
      <c r="A29" s="20">
        <v>24</v>
      </c>
      <c r="B29" s="6" t="s">
        <v>27</v>
      </c>
      <c r="C29" s="42">
        <v>4735.8</v>
      </c>
      <c r="D29" s="42">
        <v>17529.03</v>
      </c>
      <c r="E29" s="42">
        <v>85151.86</v>
      </c>
      <c r="F29" s="42">
        <v>138692.65</v>
      </c>
      <c r="G29" s="42">
        <v>0</v>
      </c>
      <c r="H29" s="42">
        <v>0</v>
      </c>
      <c r="I29" s="42">
        <v>63274</v>
      </c>
      <c r="J29" s="42">
        <v>0</v>
      </c>
      <c r="K29" s="42">
        <v>0</v>
      </c>
      <c r="L29" s="42">
        <v>27109.97</v>
      </c>
      <c r="M29" s="42">
        <v>0</v>
      </c>
      <c r="N29" s="42">
        <v>0</v>
      </c>
      <c r="O29" s="39">
        <f t="shared" si="1"/>
        <v>336493.30999999994</v>
      </c>
      <c r="P29" s="8"/>
    </row>
    <row r="30" spans="1:16" ht="12.75">
      <c r="A30" s="20">
        <v>25</v>
      </c>
      <c r="B30" s="6" t="s">
        <v>28</v>
      </c>
      <c r="C30" s="42">
        <v>1477</v>
      </c>
      <c r="D30" s="42">
        <v>4620.57</v>
      </c>
      <c r="E30" s="42">
        <v>0</v>
      </c>
      <c r="F30" s="42">
        <v>0</v>
      </c>
      <c r="G30" s="42">
        <v>0</v>
      </c>
      <c r="H30" s="42">
        <v>0</v>
      </c>
      <c r="I30" s="42">
        <v>2055</v>
      </c>
      <c r="J30" s="42">
        <v>0</v>
      </c>
      <c r="K30" s="42">
        <v>0</v>
      </c>
      <c r="L30" s="42">
        <v>8713.23</v>
      </c>
      <c r="M30" s="42">
        <v>0</v>
      </c>
      <c r="N30" s="42">
        <v>57440</v>
      </c>
      <c r="O30" s="39">
        <f t="shared" si="1"/>
        <v>74305.8</v>
      </c>
      <c r="P30" s="8"/>
    </row>
    <row r="31" spans="1:16" ht="12.75">
      <c r="A31" s="20">
        <v>26</v>
      </c>
      <c r="B31" s="6" t="s">
        <v>29</v>
      </c>
      <c r="C31" s="42">
        <v>21169</v>
      </c>
      <c r="D31" s="42">
        <v>18426.51</v>
      </c>
      <c r="E31" s="42">
        <v>0</v>
      </c>
      <c r="F31" s="42">
        <v>0</v>
      </c>
      <c r="G31" s="42">
        <v>0</v>
      </c>
      <c r="H31" s="42">
        <v>2678.4</v>
      </c>
      <c r="I31" s="42">
        <v>9182</v>
      </c>
      <c r="J31" s="42">
        <v>0</v>
      </c>
      <c r="K31" s="42">
        <v>0</v>
      </c>
      <c r="L31" s="42">
        <v>17729.49</v>
      </c>
      <c r="M31" s="42">
        <v>0</v>
      </c>
      <c r="N31" s="42">
        <v>0</v>
      </c>
      <c r="O31" s="39">
        <f t="shared" si="1"/>
        <v>69185.4</v>
      </c>
      <c r="P31" s="8"/>
    </row>
    <row r="32" spans="1:16" ht="12.75">
      <c r="A32" s="20">
        <v>27</v>
      </c>
      <c r="B32" s="6" t="s">
        <v>30</v>
      </c>
      <c r="C32" s="42">
        <v>9524</v>
      </c>
      <c r="D32" s="42">
        <v>20029.64</v>
      </c>
      <c r="E32" s="42">
        <v>82254.06</v>
      </c>
      <c r="F32" s="42">
        <v>0</v>
      </c>
      <c r="G32" s="42">
        <v>0</v>
      </c>
      <c r="H32" s="42">
        <v>0</v>
      </c>
      <c r="I32" s="42">
        <v>57814</v>
      </c>
      <c r="J32" s="42">
        <v>0</v>
      </c>
      <c r="K32" s="42">
        <v>0</v>
      </c>
      <c r="L32" s="42">
        <v>21776.24</v>
      </c>
      <c r="M32" s="42">
        <v>0</v>
      </c>
      <c r="N32" s="42">
        <v>0</v>
      </c>
      <c r="O32" s="39">
        <f t="shared" si="1"/>
        <v>191397.94</v>
      </c>
      <c r="P32" s="8"/>
    </row>
    <row r="33" spans="1:16" ht="12.75">
      <c r="A33" s="20">
        <v>28</v>
      </c>
      <c r="B33" s="6" t="s">
        <v>31</v>
      </c>
      <c r="C33" s="42">
        <v>935</v>
      </c>
      <c r="D33" s="42">
        <v>4927.95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8031.42</v>
      </c>
      <c r="M33" s="42">
        <v>205588</v>
      </c>
      <c r="N33" s="42">
        <v>0</v>
      </c>
      <c r="O33" s="39">
        <f t="shared" si="1"/>
        <v>219482.37</v>
      </c>
      <c r="P33" s="8"/>
    </row>
    <row r="34" spans="1:16" ht="12.75">
      <c r="A34" s="20">
        <v>29</v>
      </c>
      <c r="B34" s="6" t="s">
        <v>32</v>
      </c>
      <c r="C34" s="42">
        <v>1170388</v>
      </c>
      <c r="D34" s="42">
        <v>181249.3</v>
      </c>
      <c r="E34" s="42">
        <v>1605949.39</v>
      </c>
      <c r="F34" s="42">
        <v>19667.62</v>
      </c>
      <c r="G34" s="42">
        <v>130975.08</v>
      </c>
      <c r="H34" s="42">
        <v>165551</v>
      </c>
      <c r="I34" s="42">
        <v>462193</v>
      </c>
      <c r="J34" s="42">
        <v>45895</v>
      </c>
      <c r="K34" s="42">
        <v>125000</v>
      </c>
      <c r="L34" s="42">
        <v>733540.46</v>
      </c>
      <c r="M34" s="42">
        <v>1417041</v>
      </c>
      <c r="N34" s="42">
        <v>24093.95</v>
      </c>
      <c r="O34" s="39">
        <f t="shared" si="1"/>
        <v>6081543.8</v>
      </c>
      <c r="P34" s="8"/>
    </row>
    <row r="35" spans="1:16" ht="12.75">
      <c r="A35" s="20">
        <v>30</v>
      </c>
      <c r="B35" s="6" t="s">
        <v>33</v>
      </c>
      <c r="C35" s="42">
        <v>59565</v>
      </c>
      <c r="D35" s="42">
        <v>41355.06</v>
      </c>
      <c r="E35" s="42">
        <v>0</v>
      </c>
      <c r="F35" s="42">
        <v>96141.68</v>
      </c>
      <c r="G35" s="42">
        <v>0</v>
      </c>
      <c r="H35" s="42">
        <v>0</v>
      </c>
      <c r="I35" s="42">
        <v>50306</v>
      </c>
      <c r="J35" s="42">
        <v>105891</v>
      </c>
      <c r="K35" s="42">
        <v>0</v>
      </c>
      <c r="L35" s="42">
        <v>52244.87</v>
      </c>
      <c r="M35" s="42">
        <v>12264</v>
      </c>
      <c r="N35" s="42">
        <v>0</v>
      </c>
      <c r="O35" s="39">
        <f t="shared" si="1"/>
        <v>417767.61</v>
      </c>
      <c r="P35" s="8"/>
    </row>
    <row r="36" spans="1:16" ht="12.75">
      <c r="A36" s="20">
        <v>31</v>
      </c>
      <c r="B36" s="6" t="s">
        <v>34</v>
      </c>
      <c r="C36" s="42">
        <v>25586</v>
      </c>
      <c r="D36" s="42">
        <v>16169.13</v>
      </c>
      <c r="E36" s="42">
        <v>0</v>
      </c>
      <c r="F36" s="42">
        <v>0</v>
      </c>
      <c r="G36" s="42">
        <v>0</v>
      </c>
      <c r="H36" s="42">
        <v>2159.17</v>
      </c>
      <c r="I36" s="42">
        <v>27496</v>
      </c>
      <c r="J36" s="42">
        <v>0</v>
      </c>
      <c r="K36" s="42">
        <v>0</v>
      </c>
      <c r="L36" s="42">
        <v>12591.82</v>
      </c>
      <c r="M36" s="42">
        <v>0</v>
      </c>
      <c r="N36" s="42">
        <v>0</v>
      </c>
      <c r="O36" s="39">
        <f t="shared" si="1"/>
        <v>84002.12</v>
      </c>
      <c r="P36" s="8"/>
    </row>
    <row r="37" spans="1:16" ht="12.75">
      <c r="A37" s="20">
        <v>32</v>
      </c>
      <c r="B37" s="6" t="s">
        <v>35</v>
      </c>
      <c r="C37" s="42">
        <v>3001</v>
      </c>
      <c r="D37" s="42">
        <v>2521.42</v>
      </c>
      <c r="E37" s="42">
        <v>0</v>
      </c>
      <c r="F37" s="42">
        <v>270339.01</v>
      </c>
      <c r="G37" s="42">
        <v>0</v>
      </c>
      <c r="H37" s="42">
        <v>3432</v>
      </c>
      <c r="I37" s="42">
        <v>21413</v>
      </c>
      <c r="J37" s="42">
        <v>179418.84</v>
      </c>
      <c r="K37" s="42">
        <v>0</v>
      </c>
      <c r="L37" s="42">
        <v>11296.25</v>
      </c>
      <c r="M37" s="42">
        <v>266605.79</v>
      </c>
      <c r="N37" s="42">
        <v>0</v>
      </c>
      <c r="O37" s="39">
        <f t="shared" si="1"/>
        <v>758027.31</v>
      </c>
      <c r="P37" s="8"/>
    </row>
    <row r="38" spans="1:16" ht="12.75">
      <c r="A38" s="20">
        <v>33</v>
      </c>
      <c r="B38" s="6" t="s">
        <v>36</v>
      </c>
      <c r="C38" s="42">
        <v>39887</v>
      </c>
      <c r="D38" s="42">
        <v>21773.5</v>
      </c>
      <c r="E38" s="42">
        <v>0</v>
      </c>
      <c r="F38" s="42">
        <v>249012.25</v>
      </c>
      <c r="G38" s="42">
        <v>0</v>
      </c>
      <c r="H38" s="42">
        <v>12304.8</v>
      </c>
      <c r="I38" s="42">
        <v>184218</v>
      </c>
      <c r="J38" s="42">
        <v>0</v>
      </c>
      <c r="K38" s="42">
        <v>0</v>
      </c>
      <c r="L38" s="42">
        <v>39797.17</v>
      </c>
      <c r="M38" s="42">
        <v>0</v>
      </c>
      <c r="N38" s="42">
        <v>0</v>
      </c>
      <c r="O38" s="39">
        <f t="shared" si="1"/>
        <v>546992.72</v>
      </c>
      <c r="P38" s="8"/>
    </row>
    <row r="39" spans="1:16" ht="12.75">
      <c r="A39" s="20">
        <v>34</v>
      </c>
      <c r="B39" s="6" t="s">
        <v>37</v>
      </c>
      <c r="C39" s="42">
        <v>105486</v>
      </c>
      <c r="D39" s="42">
        <v>63021.37</v>
      </c>
      <c r="E39" s="42">
        <v>197286.72</v>
      </c>
      <c r="F39" s="42">
        <v>1490227.09</v>
      </c>
      <c r="G39" s="42">
        <v>75908.57</v>
      </c>
      <c r="H39" s="42">
        <v>0</v>
      </c>
      <c r="I39" s="42">
        <v>97701</v>
      </c>
      <c r="J39" s="42">
        <v>0</v>
      </c>
      <c r="K39" s="42">
        <v>0</v>
      </c>
      <c r="L39" s="42">
        <v>62288.37</v>
      </c>
      <c r="M39" s="42">
        <v>0</v>
      </c>
      <c r="N39" s="42">
        <v>148189</v>
      </c>
      <c r="O39" s="39">
        <f t="shared" si="1"/>
        <v>2240108.12</v>
      </c>
      <c r="P39" s="8"/>
    </row>
    <row r="40" spans="1:16" ht="12.75">
      <c r="A40" s="20">
        <v>35</v>
      </c>
      <c r="B40" s="6" t="s">
        <v>38</v>
      </c>
      <c r="C40" s="42">
        <v>40833</v>
      </c>
      <c r="D40" s="42">
        <v>12284.54</v>
      </c>
      <c r="E40" s="42">
        <v>0</v>
      </c>
      <c r="F40" s="42">
        <v>0</v>
      </c>
      <c r="G40" s="42">
        <v>0</v>
      </c>
      <c r="H40" s="42">
        <v>2457.79</v>
      </c>
      <c r="I40" s="42">
        <v>22732</v>
      </c>
      <c r="J40" s="42">
        <v>0</v>
      </c>
      <c r="K40" s="42">
        <v>489</v>
      </c>
      <c r="L40" s="42">
        <v>14793.93</v>
      </c>
      <c r="M40" s="42">
        <v>0</v>
      </c>
      <c r="N40" s="42">
        <v>0</v>
      </c>
      <c r="O40" s="39">
        <f t="shared" si="1"/>
        <v>93590.26000000001</v>
      </c>
      <c r="P40" s="8"/>
    </row>
    <row r="41" spans="1:16" ht="12.75">
      <c r="A41" s="20">
        <v>36</v>
      </c>
      <c r="B41" s="6" t="s">
        <v>39</v>
      </c>
      <c r="C41" s="42">
        <v>16725</v>
      </c>
      <c r="D41" s="42">
        <v>31939.63</v>
      </c>
      <c r="E41" s="42">
        <v>0</v>
      </c>
      <c r="F41" s="42">
        <v>384292.16</v>
      </c>
      <c r="G41" s="42">
        <v>0</v>
      </c>
      <c r="H41" s="42">
        <v>5548</v>
      </c>
      <c r="I41" s="42">
        <v>39360</v>
      </c>
      <c r="J41" s="42">
        <v>0</v>
      </c>
      <c r="K41" s="42">
        <v>0</v>
      </c>
      <c r="L41" s="42">
        <v>26034.65</v>
      </c>
      <c r="M41" s="42">
        <v>0</v>
      </c>
      <c r="N41" s="42">
        <v>0</v>
      </c>
      <c r="O41" s="39">
        <f t="shared" si="1"/>
        <v>503899.44</v>
      </c>
      <c r="P41" s="8"/>
    </row>
    <row r="42" spans="1:16" ht="12.75">
      <c r="A42" s="20">
        <v>37</v>
      </c>
      <c r="B42" s="6" t="s">
        <v>40</v>
      </c>
      <c r="C42" s="42">
        <v>2208</v>
      </c>
      <c r="D42" s="42">
        <v>1935.8</v>
      </c>
      <c r="E42" s="42">
        <v>0</v>
      </c>
      <c r="F42" s="42">
        <v>0</v>
      </c>
      <c r="G42" s="42">
        <v>0</v>
      </c>
      <c r="H42" s="42">
        <v>939.6</v>
      </c>
      <c r="I42" s="42">
        <v>0</v>
      </c>
      <c r="J42" s="42">
        <v>0</v>
      </c>
      <c r="K42" s="42">
        <v>0</v>
      </c>
      <c r="L42" s="42">
        <v>10336.17</v>
      </c>
      <c r="M42" s="42">
        <v>0</v>
      </c>
      <c r="N42" s="42">
        <v>0</v>
      </c>
      <c r="O42" s="39">
        <f t="shared" si="1"/>
        <v>15419.57</v>
      </c>
      <c r="P42" s="8"/>
    </row>
    <row r="43" spans="1:16" ht="12.75">
      <c r="A43" s="20">
        <v>38</v>
      </c>
      <c r="B43" s="6" t="s">
        <v>41</v>
      </c>
      <c r="C43" s="42">
        <v>20707.9</v>
      </c>
      <c r="D43" s="42">
        <v>41132.78</v>
      </c>
      <c r="E43" s="42">
        <v>0</v>
      </c>
      <c r="F43" s="42">
        <v>42200.9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14555.61</v>
      </c>
      <c r="M43" s="42">
        <v>0</v>
      </c>
      <c r="N43" s="42">
        <v>0</v>
      </c>
      <c r="O43" s="39">
        <f t="shared" si="1"/>
        <v>118597.19</v>
      </c>
      <c r="P43" s="8"/>
    </row>
    <row r="44" spans="1:16" ht="12.75">
      <c r="A44" s="20">
        <v>39</v>
      </c>
      <c r="B44" s="6" t="s">
        <v>42</v>
      </c>
      <c r="C44" s="42">
        <v>27662</v>
      </c>
      <c r="D44" s="42">
        <v>21401.7</v>
      </c>
      <c r="E44" s="42">
        <v>0</v>
      </c>
      <c r="F44" s="42">
        <v>497665.89</v>
      </c>
      <c r="G44" s="42">
        <v>0</v>
      </c>
      <c r="H44" s="42">
        <v>2250</v>
      </c>
      <c r="I44" s="42">
        <v>41929</v>
      </c>
      <c r="J44" s="42">
        <v>0</v>
      </c>
      <c r="K44" s="42">
        <v>1341</v>
      </c>
      <c r="L44" s="42">
        <v>12905.6</v>
      </c>
      <c r="M44" s="42">
        <v>0</v>
      </c>
      <c r="N44" s="42">
        <v>0</v>
      </c>
      <c r="O44" s="39">
        <f t="shared" si="1"/>
        <v>605155.19</v>
      </c>
      <c r="P44" s="8"/>
    </row>
    <row r="45" spans="1:16" ht="12.75">
      <c r="A45" s="20">
        <v>40</v>
      </c>
      <c r="B45" s="6" t="s">
        <v>141</v>
      </c>
      <c r="C45" s="42">
        <v>28176</v>
      </c>
      <c r="D45" s="42">
        <v>33314.63</v>
      </c>
      <c r="E45" s="42">
        <v>0</v>
      </c>
      <c r="F45" s="42">
        <v>0</v>
      </c>
      <c r="G45" s="42">
        <v>10641.81</v>
      </c>
      <c r="H45" s="42">
        <v>6654</v>
      </c>
      <c r="I45" s="42">
        <v>8112</v>
      </c>
      <c r="J45" s="42">
        <v>0</v>
      </c>
      <c r="K45" s="42">
        <v>0</v>
      </c>
      <c r="L45" s="42">
        <v>13808.95</v>
      </c>
      <c r="M45" s="42">
        <v>19801</v>
      </c>
      <c r="N45" s="42">
        <v>0</v>
      </c>
      <c r="O45" s="39">
        <f t="shared" si="1"/>
        <v>120508.39</v>
      </c>
      <c r="P45" s="8"/>
    </row>
    <row r="46" spans="1:16" ht="12.75">
      <c r="A46" s="20">
        <v>41</v>
      </c>
      <c r="B46" s="6" t="s">
        <v>43</v>
      </c>
      <c r="C46" s="42">
        <v>32224.15</v>
      </c>
      <c r="D46" s="42">
        <v>75261.22</v>
      </c>
      <c r="E46" s="42">
        <v>0</v>
      </c>
      <c r="F46" s="42">
        <v>0</v>
      </c>
      <c r="G46" s="42">
        <v>5584.35</v>
      </c>
      <c r="H46" s="42">
        <v>0</v>
      </c>
      <c r="I46" s="42">
        <v>34301</v>
      </c>
      <c r="J46" s="42">
        <v>0</v>
      </c>
      <c r="K46" s="42">
        <v>0</v>
      </c>
      <c r="L46" s="42">
        <v>38481.16</v>
      </c>
      <c r="M46" s="42">
        <v>0</v>
      </c>
      <c r="N46" s="42">
        <v>0</v>
      </c>
      <c r="O46" s="39">
        <f t="shared" si="1"/>
        <v>185851.88</v>
      </c>
      <c r="P46" s="8"/>
    </row>
    <row r="47" spans="1:16" ht="12.75">
      <c r="A47" s="20">
        <v>42</v>
      </c>
      <c r="B47" s="6" t="s">
        <v>44</v>
      </c>
      <c r="C47" s="42">
        <v>34567</v>
      </c>
      <c r="D47" s="42">
        <v>27803.59</v>
      </c>
      <c r="E47" s="42">
        <v>0</v>
      </c>
      <c r="F47" s="42">
        <v>0</v>
      </c>
      <c r="G47" s="42">
        <v>33602</v>
      </c>
      <c r="H47" s="42">
        <v>9811.98</v>
      </c>
      <c r="I47" s="42">
        <v>181269</v>
      </c>
      <c r="J47" s="42">
        <v>0</v>
      </c>
      <c r="K47" s="42">
        <v>0</v>
      </c>
      <c r="L47" s="42">
        <v>63869.78</v>
      </c>
      <c r="M47" s="42">
        <v>0</v>
      </c>
      <c r="N47" s="42">
        <v>0</v>
      </c>
      <c r="O47" s="39">
        <f t="shared" si="1"/>
        <v>350923.35</v>
      </c>
      <c r="P47" s="8"/>
    </row>
    <row r="48" spans="1:16" ht="12.75">
      <c r="A48" s="20">
        <v>43</v>
      </c>
      <c r="B48" s="6" t="s">
        <v>45</v>
      </c>
      <c r="C48" s="42">
        <v>452368</v>
      </c>
      <c r="D48" s="42">
        <v>123007.95</v>
      </c>
      <c r="E48" s="42">
        <v>847128.83</v>
      </c>
      <c r="F48" s="42">
        <v>0</v>
      </c>
      <c r="G48" s="42">
        <v>85579.49</v>
      </c>
      <c r="H48" s="42">
        <v>12557.81</v>
      </c>
      <c r="I48" s="42">
        <v>422108</v>
      </c>
      <c r="J48" s="42">
        <v>0</v>
      </c>
      <c r="K48" s="42">
        <v>620110</v>
      </c>
      <c r="L48" s="42">
        <v>164760.54</v>
      </c>
      <c r="M48" s="42">
        <v>0</v>
      </c>
      <c r="N48" s="42">
        <v>7500</v>
      </c>
      <c r="O48" s="39">
        <f t="shared" si="1"/>
        <v>2735120.62</v>
      </c>
      <c r="P48" s="8"/>
    </row>
    <row r="49" spans="1:16" ht="12.75">
      <c r="A49" s="20">
        <v>44</v>
      </c>
      <c r="B49" s="6" t="s">
        <v>46</v>
      </c>
      <c r="C49" s="42">
        <v>56248</v>
      </c>
      <c r="D49" s="42">
        <v>30917.79</v>
      </c>
      <c r="E49" s="42">
        <v>0</v>
      </c>
      <c r="F49" s="42">
        <v>374030.18</v>
      </c>
      <c r="G49" s="42">
        <v>7874.59</v>
      </c>
      <c r="H49" s="42">
        <v>10497.6</v>
      </c>
      <c r="I49" s="42">
        <v>30304</v>
      </c>
      <c r="J49" s="42">
        <v>106920</v>
      </c>
      <c r="K49" s="42">
        <v>0</v>
      </c>
      <c r="L49" s="42">
        <v>55025.34</v>
      </c>
      <c r="M49" s="42">
        <v>285913</v>
      </c>
      <c r="N49" s="42">
        <v>0</v>
      </c>
      <c r="O49" s="39">
        <f t="shared" si="1"/>
        <v>957730.4999999999</v>
      </c>
      <c r="P49" s="8"/>
    </row>
    <row r="50" spans="1:16" ht="12.75">
      <c r="A50" s="20">
        <v>45</v>
      </c>
      <c r="B50" s="6" t="s">
        <v>47</v>
      </c>
      <c r="C50" s="42">
        <v>851.22</v>
      </c>
      <c r="D50" s="42">
        <v>156.49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2229.8</v>
      </c>
      <c r="M50" s="42">
        <v>0</v>
      </c>
      <c r="N50" s="42">
        <v>0</v>
      </c>
      <c r="O50" s="39">
        <f t="shared" si="1"/>
        <v>3237.51</v>
      </c>
      <c r="P50" s="8"/>
    </row>
    <row r="51" spans="1:16" ht="12.75">
      <c r="A51" s="20">
        <v>46</v>
      </c>
      <c r="B51" s="6" t="s">
        <v>48</v>
      </c>
      <c r="C51" s="42">
        <v>3427</v>
      </c>
      <c r="D51" s="42">
        <v>21569.41</v>
      </c>
      <c r="E51" s="42">
        <v>0</v>
      </c>
      <c r="F51" s="42">
        <v>479595.34</v>
      </c>
      <c r="G51" s="42">
        <v>0</v>
      </c>
      <c r="H51" s="42">
        <v>2122</v>
      </c>
      <c r="I51" s="42">
        <v>36094</v>
      </c>
      <c r="J51" s="42">
        <v>0</v>
      </c>
      <c r="K51" s="42">
        <v>0</v>
      </c>
      <c r="L51" s="42">
        <v>20902.69</v>
      </c>
      <c r="M51" s="42">
        <v>16548.8</v>
      </c>
      <c r="N51" s="42">
        <v>0</v>
      </c>
      <c r="O51" s="39">
        <f t="shared" si="1"/>
        <v>580259.24</v>
      </c>
      <c r="P51" s="8"/>
    </row>
    <row r="52" spans="1:16" ht="12.75">
      <c r="A52" s="20">
        <v>47</v>
      </c>
      <c r="B52" s="6" t="s">
        <v>137</v>
      </c>
      <c r="C52" s="42">
        <v>0</v>
      </c>
      <c r="D52" s="42">
        <v>12785.27</v>
      </c>
      <c r="E52" s="42">
        <v>0</v>
      </c>
      <c r="F52" s="42">
        <v>151401.73</v>
      </c>
      <c r="G52" s="42">
        <v>0</v>
      </c>
      <c r="H52" s="42">
        <v>0</v>
      </c>
      <c r="I52" s="42">
        <v>23502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39">
        <f t="shared" si="1"/>
        <v>187689</v>
      </c>
      <c r="P52" s="8"/>
    </row>
    <row r="53" spans="1:16" ht="12.75">
      <c r="A53" s="20">
        <v>48</v>
      </c>
      <c r="B53" s="6" t="s">
        <v>49</v>
      </c>
      <c r="C53" s="42">
        <v>2417</v>
      </c>
      <c r="D53" s="42">
        <v>31870.13</v>
      </c>
      <c r="E53" s="42">
        <v>0</v>
      </c>
      <c r="F53" s="42">
        <v>0</v>
      </c>
      <c r="G53" s="42">
        <v>0</v>
      </c>
      <c r="H53" s="42">
        <v>0</v>
      </c>
      <c r="I53" s="42">
        <v>49756</v>
      </c>
      <c r="J53" s="42">
        <v>0</v>
      </c>
      <c r="K53" s="42">
        <v>0</v>
      </c>
      <c r="L53" s="42">
        <v>12853.66</v>
      </c>
      <c r="M53" s="42">
        <v>0</v>
      </c>
      <c r="N53" s="42">
        <v>0</v>
      </c>
      <c r="O53" s="39">
        <f t="shared" si="1"/>
        <v>96896.79000000001</v>
      </c>
      <c r="P53" s="8"/>
    </row>
    <row r="54" spans="1:16" ht="12.75">
      <c r="A54" s="20">
        <v>49</v>
      </c>
      <c r="B54" s="6" t="s">
        <v>50</v>
      </c>
      <c r="C54" s="42">
        <v>2035.9</v>
      </c>
      <c r="D54" s="42">
        <v>8405.86</v>
      </c>
      <c r="E54" s="42">
        <v>0</v>
      </c>
      <c r="F54" s="42">
        <v>0</v>
      </c>
      <c r="G54" s="42">
        <v>0</v>
      </c>
      <c r="H54" s="42">
        <v>0</v>
      </c>
      <c r="I54" s="42">
        <v>18836</v>
      </c>
      <c r="J54" s="42">
        <v>0</v>
      </c>
      <c r="K54" s="42">
        <v>0</v>
      </c>
      <c r="L54" s="42">
        <v>5883.56</v>
      </c>
      <c r="M54" s="42">
        <v>0</v>
      </c>
      <c r="N54" s="42">
        <v>75000</v>
      </c>
      <c r="O54" s="39">
        <f t="shared" si="1"/>
        <v>110161.32</v>
      </c>
      <c r="P54" s="8"/>
    </row>
    <row r="55" spans="1:16" ht="12.75">
      <c r="A55" s="20">
        <v>50</v>
      </c>
      <c r="B55" s="6" t="s">
        <v>51</v>
      </c>
      <c r="C55" s="42">
        <v>4219.3</v>
      </c>
      <c r="D55" s="42">
        <v>3249.39</v>
      </c>
      <c r="E55" s="42">
        <v>0</v>
      </c>
      <c r="F55" s="42">
        <v>0</v>
      </c>
      <c r="G55" s="42">
        <v>0</v>
      </c>
      <c r="H55" s="42">
        <v>0</v>
      </c>
      <c r="I55" s="42">
        <v>61241</v>
      </c>
      <c r="J55" s="42">
        <v>306791</v>
      </c>
      <c r="K55" s="42">
        <v>0</v>
      </c>
      <c r="L55" s="42">
        <v>9711.24</v>
      </c>
      <c r="M55" s="42">
        <v>0</v>
      </c>
      <c r="N55" s="42">
        <v>0</v>
      </c>
      <c r="O55" s="39">
        <f t="shared" si="1"/>
        <v>385211.93</v>
      </c>
      <c r="P55" s="8"/>
    </row>
    <row r="56" spans="1:16" ht="12.75">
      <c r="A56" s="20">
        <v>51</v>
      </c>
      <c r="B56" s="6" t="s">
        <v>52</v>
      </c>
      <c r="C56" s="42">
        <v>0</v>
      </c>
      <c r="D56" s="42">
        <v>261.34</v>
      </c>
      <c r="E56" s="42">
        <v>0</v>
      </c>
      <c r="F56" s="42">
        <v>0</v>
      </c>
      <c r="G56" s="42">
        <v>0</v>
      </c>
      <c r="H56" s="42">
        <v>0</v>
      </c>
      <c r="I56" s="42">
        <v>66211</v>
      </c>
      <c r="J56" s="42">
        <v>0</v>
      </c>
      <c r="K56" s="42">
        <v>249.9</v>
      </c>
      <c r="L56" s="42">
        <v>8190.06</v>
      </c>
      <c r="M56" s="42">
        <v>0</v>
      </c>
      <c r="N56" s="42">
        <v>0</v>
      </c>
      <c r="O56" s="39">
        <f t="shared" si="1"/>
        <v>74912.29999999999</v>
      </c>
      <c r="P56" s="8"/>
    </row>
    <row r="57" spans="1:16" ht="12.75">
      <c r="A57" s="20">
        <v>52</v>
      </c>
      <c r="B57" s="6" t="s">
        <v>53</v>
      </c>
      <c r="C57" s="42">
        <v>43777</v>
      </c>
      <c r="D57" s="42">
        <v>59269.52</v>
      </c>
      <c r="E57" s="42">
        <v>0</v>
      </c>
      <c r="F57" s="42">
        <v>0</v>
      </c>
      <c r="G57" s="42">
        <v>0</v>
      </c>
      <c r="H57" s="42">
        <v>0</v>
      </c>
      <c r="I57" s="42">
        <v>29371</v>
      </c>
      <c r="J57" s="42">
        <v>0</v>
      </c>
      <c r="K57" s="42">
        <v>0</v>
      </c>
      <c r="L57" s="42">
        <v>23540.83</v>
      </c>
      <c r="M57" s="42">
        <v>0</v>
      </c>
      <c r="N57" s="42">
        <v>0</v>
      </c>
      <c r="O57" s="39">
        <f t="shared" si="1"/>
        <v>155958.34999999998</v>
      </c>
      <c r="P57" s="8"/>
    </row>
    <row r="58" spans="1:16" ht="12.75">
      <c r="A58" s="20">
        <v>53</v>
      </c>
      <c r="B58" s="6" t="s">
        <v>54</v>
      </c>
      <c r="C58" s="42">
        <v>169364</v>
      </c>
      <c r="D58" s="42">
        <v>43061.33</v>
      </c>
      <c r="E58" s="42">
        <v>170426.75</v>
      </c>
      <c r="F58" s="42">
        <v>0</v>
      </c>
      <c r="G58" s="42">
        <v>87597.4</v>
      </c>
      <c r="H58" s="42">
        <v>17380</v>
      </c>
      <c r="I58" s="42">
        <v>118501</v>
      </c>
      <c r="J58" s="42">
        <v>0</v>
      </c>
      <c r="K58" s="42">
        <v>0</v>
      </c>
      <c r="L58" s="42">
        <v>172519.73</v>
      </c>
      <c r="M58" s="42">
        <v>30916</v>
      </c>
      <c r="N58" s="42">
        <v>0</v>
      </c>
      <c r="O58" s="39">
        <f t="shared" si="1"/>
        <v>809766.21</v>
      </c>
      <c r="P58" s="8"/>
    </row>
    <row r="59" spans="1:16" ht="12.75">
      <c r="A59" s="20">
        <v>54</v>
      </c>
      <c r="B59" s="6" t="s">
        <v>55</v>
      </c>
      <c r="C59" s="42">
        <v>3570</v>
      </c>
      <c r="D59" s="42">
        <v>15037.68</v>
      </c>
      <c r="E59" s="42">
        <v>0</v>
      </c>
      <c r="F59" s="42">
        <v>122922.02</v>
      </c>
      <c r="G59" s="42">
        <v>0</v>
      </c>
      <c r="H59" s="42">
        <v>0</v>
      </c>
      <c r="I59" s="42">
        <v>69786</v>
      </c>
      <c r="J59" s="42">
        <v>0</v>
      </c>
      <c r="K59" s="42">
        <v>0</v>
      </c>
      <c r="L59" s="42">
        <v>22664.4</v>
      </c>
      <c r="M59" s="42">
        <v>0</v>
      </c>
      <c r="N59" s="42">
        <v>0</v>
      </c>
      <c r="O59" s="39">
        <f t="shared" si="1"/>
        <v>233980.1</v>
      </c>
      <c r="P59" s="8"/>
    </row>
    <row r="60" spans="1:16" ht="12.75">
      <c r="A60" s="20">
        <v>55</v>
      </c>
      <c r="B60" s="6" t="s">
        <v>56</v>
      </c>
      <c r="C60" s="42">
        <v>0</v>
      </c>
      <c r="D60" s="42">
        <v>18442.37</v>
      </c>
      <c r="E60" s="42">
        <v>0</v>
      </c>
      <c r="F60" s="42">
        <v>0</v>
      </c>
      <c r="G60" s="42">
        <v>0</v>
      </c>
      <c r="H60" s="42">
        <v>2187</v>
      </c>
      <c r="I60" s="42">
        <v>36447</v>
      </c>
      <c r="J60" s="42">
        <v>0</v>
      </c>
      <c r="K60" s="42">
        <v>9888</v>
      </c>
      <c r="L60" s="42">
        <v>11958.6</v>
      </c>
      <c r="M60" s="42">
        <v>0</v>
      </c>
      <c r="N60" s="42">
        <v>0</v>
      </c>
      <c r="O60" s="39">
        <f t="shared" si="1"/>
        <v>78922.97</v>
      </c>
      <c r="P60" s="8"/>
    </row>
    <row r="61" spans="1:16" ht="12.75">
      <c r="A61" s="20">
        <v>56</v>
      </c>
      <c r="B61" s="6" t="s">
        <v>57</v>
      </c>
      <c r="C61" s="42">
        <v>5266</v>
      </c>
      <c r="D61" s="42">
        <v>1732.22</v>
      </c>
      <c r="E61" s="42">
        <v>0</v>
      </c>
      <c r="F61" s="42">
        <v>47717.61</v>
      </c>
      <c r="G61" s="42">
        <v>0</v>
      </c>
      <c r="H61" s="42">
        <v>0</v>
      </c>
      <c r="I61" s="42">
        <v>19386</v>
      </c>
      <c r="J61" s="42">
        <v>0</v>
      </c>
      <c r="K61" s="42">
        <v>0</v>
      </c>
      <c r="L61" s="42">
        <v>9541.02</v>
      </c>
      <c r="M61" s="42">
        <v>0</v>
      </c>
      <c r="N61" s="42">
        <v>0</v>
      </c>
      <c r="O61" s="39">
        <f t="shared" si="1"/>
        <v>83642.85</v>
      </c>
      <c r="P61" s="8"/>
    </row>
    <row r="62" spans="1:16" ht="12.75">
      <c r="A62" s="20">
        <v>57</v>
      </c>
      <c r="B62" s="6" t="s">
        <v>58</v>
      </c>
      <c r="C62" s="42">
        <v>1843</v>
      </c>
      <c r="D62" s="42">
        <v>4841.85</v>
      </c>
      <c r="E62" s="42">
        <v>0</v>
      </c>
      <c r="F62" s="42">
        <v>0</v>
      </c>
      <c r="G62" s="42">
        <v>0</v>
      </c>
      <c r="H62" s="42">
        <v>0</v>
      </c>
      <c r="I62" s="42">
        <v>14996</v>
      </c>
      <c r="J62" s="42">
        <v>0</v>
      </c>
      <c r="K62" s="42">
        <v>0</v>
      </c>
      <c r="L62" s="42">
        <v>8828.53</v>
      </c>
      <c r="M62" s="42">
        <v>0</v>
      </c>
      <c r="N62" s="42">
        <v>0</v>
      </c>
      <c r="O62" s="39">
        <f t="shared" si="1"/>
        <v>30509.379999999997</v>
      </c>
      <c r="P62" s="8"/>
    </row>
    <row r="63" spans="1:16" ht="12.75">
      <c r="A63" s="20">
        <v>58</v>
      </c>
      <c r="B63" s="6" t="s">
        <v>59</v>
      </c>
      <c r="C63" s="42">
        <v>9733</v>
      </c>
      <c r="D63" s="42">
        <v>44249</v>
      </c>
      <c r="E63" s="42">
        <v>0</v>
      </c>
      <c r="F63" s="42">
        <v>0</v>
      </c>
      <c r="G63" s="42">
        <v>0</v>
      </c>
      <c r="H63" s="42">
        <v>6480</v>
      </c>
      <c r="I63" s="42">
        <v>28358</v>
      </c>
      <c r="J63" s="42">
        <v>0</v>
      </c>
      <c r="K63" s="42">
        <v>0</v>
      </c>
      <c r="L63" s="42">
        <v>30125.71</v>
      </c>
      <c r="M63" s="42">
        <v>0</v>
      </c>
      <c r="N63" s="42">
        <v>0</v>
      </c>
      <c r="O63" s="39">
        <f t="shared" si="1"/>
        <v>118945.70999999999</v>
      </c>
      <c r="P63" s="8"/>
    </row>
    <row r="64" spans="1:16" ht="12.75">
      <c r="A64" s="20">
        <v>59</v>
      </c>
      <c r="B64" s="6" t="s">
        <v>60</v>
      </c>
      <c r="C64" s="42">
        <v>1737</v>
      </c>
      <c r="D64" s="42">
        <v>3277.9</v>
      </c>
      <c r="E64" s="42">
        <v>0</v>
      </c>
      <c r="F64" s="42">
        <v>34893.46</v>
      </c>
      <c r="G64" s="42">
        <v>0</v>
      </c>
      <c r="H64" s="42">
        <v>0</v>
      </c>
      <c r="I64" s="42">
        <v>10126</v>
      </c>
      <c r="J64" s="42">
        <v>0</v>
      </c>
      <c r="K64" s="42">
        <v>0</v>
      </c>
      <c r="L64" s="42">
        <v>6458.87</v>
      </c>
      <c r="M64" s="42">
        <v>0</v>
      </c>
      <c r="N64" s="42">
        <v>35000</v>
      </c>
      <c r="O64" s="39">
        <f t="shared" si="1"/>
        <v>91493.23000000001</v>
      </c>
      <c r="P64" s="8"/>
    </row>
    <row r="65" spans="1:16" ht="12.75">
      <c r="A65" s="20">
        <v>60</v>
      </c>
      <c r="B65" s="6" t="s">
        <v>61</v>
      </c>
      <c r="C65" s="42">
        <v>70977</v>
      </c>
      <c r="D65" s="42">
        <v>65071.47</v>
      </c>
      <c r="E65" s="42">
        <v>187098.16</v>
      </c>
      <c r="F65" s="42">
        <v>9921.11</v>
      </c>
      <c r="G65" s="42">
        <v>0</v>
      </c>
      <c r="H65" s="42">
        <v>9940.77</v>
      </c>
      <c r="I65" s="42">
        <v>109345</v>
      </c>
      <c r="J65" s="42">
        <v>191222</v>
      </c>
      <c r="K65" s="42">
        <v>0</v>
      </c>
      <c r="L65" s="42">
        <v>50531.49</v>
      </c>
      <c r="M65" s="42">
        <v>0</v>
      </c>
      <c r="N65" s="42">
        <v>0</v>
      </c>
      <c r="O65" s="39">
        <f t="shared" si="1"/>
        <v>694107</v>
      </c>
      <c r="P65" s="8"/>
    </row>
    <row r="66" spans="1:16" ht="12.75">
      <c r="A66" s="20">
        <v>62</v>
      </c>
      <c r="B66" s="6" t="s">
        <v>62</v>
      </c>
      <c r="C66" s="42">
        <v>30285</v>
      </c>
      <c r="D66" s="42">
        <v>10159.74</v>
      </c>
      <c r="E66" s="42">
        <v>0</v>
      </c>
      <c r="F66" s="42">
        <v>122781.85</v>
      </c>
      <c r="G66" s="42">
        <v>0</v>
      </c>
      <c r="H66" s="42">
        <v>0</v>
      </c>
      <c r="I66" s="42">
        <v>57173</v>
      </c>
      <c r="J66" s="42">
        <v>0</v>
      </c>
      <c r="K66" s="42">
        <v>0</v>
      </c>
      <c r="L66" s="42">
        <v>12213.08</v>
      </c>
      <c r="M66" s="42">
        <v>0</v>
      </c>
      <c r="N66" s="42">
        <v>0</v>
      </c>
      <c r="O66" s="39">
        <f t="shared" si="1"/>
        <v>232612.66999999998</v>
      </c>
      <c r="P66" s="8"/>
    </row>
    <row r="67" spans="1:16" ht="12.75">
      <c r="A67" s="20">
        <v>63</v>
      </c>
      <c r="B67" s="6" t="s">
        <v>63</v>
      </c>
      <c r="C67" s="42">
        <v>286</v>
      </c>
      <c r="D67" s="42">
        <v>5259.7</v>
      </c>
      <c r="E67" s="42">
        <v>0</v>
      </c>
      <c r="F67" s="42">
        <v>0</v>
      </c>
      <c r="G67" s="42">
        <v>0</v>
      </c>
      <c r="H67" s="42">
        <v>0</v>
      </c>
      <c r="I67" s="42">
        <v>23404</v>
      </c>
      <c r="J67" s="42">
        <v>0</v>
      </c>
      <c r="K67" s="42">
        <v>0</v>
      </c>
      <c r="L67" s="42">
        <v>7686.29</v>
      </c>
      <c r="M67" s="42">
        <v>0</v>
      </c>
      <c r="N67" s="42">
        <v>0</v>
      </c>
      <c r="O67" s="39">
        <f t="shared" si="1"/>
        <v>36635.99</v>
      </c>
      <c r="P67" s="8"/>
    </row>
    <row r="68" spans="1:16" ht="12.75">
      <c r="A68" s="20">
        <v>65</v>
      </c>
      <c r="B68" s="6" t="s">
        <v>64</v>
      </c>
      <c r="C68" s="42">
        <v>34439</v>
      </c>
      <c r="D68" s="42">
        <v>14166.92</v>
      </c>
      <c r="E68" s="42">
        <v>0</v>
      </c>
      <c r="F68" s="42">
        <v>0</v>
      </c>
      <c r="G68" s="42">
        <v>0</v>
      </c>
      <c r="H68" s="42">
        <v>907</v>
      </c>
      <c r="I68" s="42">
        <v>0</v>
      </c>
      <c r="J68" s="42">
        <v>67440</v>
      </c>
      <c r="K68" s="42">
        <v>0</v>
      </c>
      <c r="L68" s="42">
        <v>13199.41</v>
      </c>
      <c r="M68" s="42">
        <v>0</v>
      </c>
      <c r="N68" s="42">
        <v>0</v>
      </c>
      <c r="O68" s="39">
        <f t="shared" si="1"/>
        <v>130152.33</v>
      </c>
      <c r="P68" s="8"/>
    </row>
    <row r="69" spans="1:16" ht="12.75">
      <c r="A69" s="20">
        <v>66</v>
      </c>
      <c r="B69" s="6" t="s">
        <v>65</v>
      </c>
      <c r="C69" s="42">
        <v>2777</v>
      </c>
      <c r="D69" s="42">
        <v>4833.17</v>
      </c>
      <c r="E69" s="42">
        <v>0</v>
      </c>
      <c r="F69" s="42">
        <v>0</v>
      </c>
      <c r="G69" s="42">
        <v>0</v>
      </c>
      <c r="H69" s="42">
        <v>0</v>
      </c>
      <c r="I69" s="42">
        <v>6057</v>
      </c>
      <c r="J69" s="42">
        <v>0</v>
      </c>
      <c r="K69" s="42">
        <v>0</v>
      </c>
      <c r="L69" s="42">
        <v>8365.22</v>
      </c>
      <c r="M69" s="42">
        <v>0</v>
      </c>
      <c r="N69" s="42">
        <v>49977.5</v>
      </c>
      <c r="O69" s="39">
        <f t="shared" si="1"/>
        <v>72009.89</v>
      </c>
      <c r="P69" s="8"/>
    </row>
    <row r="70" spans="1:16" ht="12.75">
      <c r="A70" s="20">
        <v>67</v>
      </c>
      <c r="B70" s="6" t="s">
        <v>66</v>
      </c>
      <c r="C70" s="42">
        <v>12661</v>
      </c>
      <c r="D70" s="42">
        <v>8536.13</v>
      </c>
      <c r="E70" s="42">
        <v>0</v>
      </c>
      <c r="F70" s="42">
        <v>0</v>
      </c>
      <c r="G70" s="42">
        <v>0</v>
      </c>
      <c r="H70" s="42">
        <v>0</v>
      </c>
      <c r="I70" s="42">
        <v>18135</v>
      </c>
      <c r="J70" s="42">
        <v>249447</v>
      </c>
      <c r="K70" s="42">
        <v>0</v>
      </c>
      <c r="L70" s="42">
        <v>13213.15</v>
      </c>
      <c r="M70" s="42">
        <v>0</v>
      </c>
      <c r="N70" s="42">
        <v>0</v>
      </c>
      <c r="O70" s="39">
        <f t="shared" si="1"/>
        <v>301992.28</v>
      </c>
      <c r="P70" s="8"/>
    </row>
    <row r="71" spans="1:16" ht="12.75">
      <c r="A71" s="20">
        <v>68</v>
      </c>
      <c r="B71" s="6" t="s">
        <v>67</v>
      </c>
      <c r="C71" s="42">
        <v>0</v>
      </c>
      <c r="D71" s="42">
        <v>32884.98</v>
      </c>
      <c r="E71" s="42">
        <v>0</v>
      </c>
      <c r="F71" s="42">
        <v>312964.3</v>
      </c>
      <c r="G71" s="42">
        <v>471.51</v>
      </c>
      <c r="H71" s="42">
        <v>0</v>
      </c>
      <c r="I71" s="42">
        <v>69034</v>
      </c>
      <c r="J71" s="42">
        <v>0</v>
      </c>
      <c r="K71" s="42">
        <v>0</v>
      </c>
      <c r="L71" s="42">
        <v>18305.98</v>
      </c>
      <c r="M71" s="42">
        <v>0</v>
      </c>
      <c r="N71" s="42">
        <v>35000</v>
      </c>
      <c r="O71" s="39">
        <f t="shared" si="1"/>
        <v>468660.76999999996</v>
      </c>
      <c r="P71" s="8"/>
    </row>
    <row r="72" spans="1:16" ht="12.75">
      <c r="A72" s="20">
        <v>69</v>
      </c>
      <c r="B72" s="6" t="s">
        <v>68</v>
      </c>
      <c r="C72" s="42">
        <v>31085</v>
      </c>
      <c r="D72" s="42">
        <v>23163.51</v>
      </c>
      <c r="E72" s="42">
        <v>0</v>
      </c>
      <c r="F72" s="42">
        <v>150447.73</v>
      </c>
      <c r="G72" s="42">
        <v>21233.18</v>
      </c>
      <c r="H72" s="42">
        <v>1491</v>
      </c>
      <c r="I72" s="42">
        <v>0</v>
      </c>
      <c r="J72" s="42">
        <v>0</v>
      </c>
      <c r="K72" s="42">
        <v>0</v>
      </c>
      <c r="L72" s="42">
        <v>20972.59</v>
      </c>
      <c r="M72" s="42">
        <v>0</v>
      </c>
      <c r="N72" s="42">
        <v>0</v>
      </c>
      <c r="O72" s="39">
        <f t="shared" si="1"/>
        <v>248393.00999999998</v>
      </c>
      <c r="P72" s="8"/>
    </row>
    <row r="73" spans="1:16" ht="12.75">
      <c r="A73" s="20">
        <v>70</v>
      </c>
      <c r="B73" s="6" t="s">
        <v>69</v>
      </c>
      <c r="C73" s="42">
        <v>28285.72</v>
      </c>
      <c r="D73" s="42">
        <v>25607.98</v>
      </c>
      <c r="E73" s="42">
        <v>0</v>
      </c>
      <c r="F73" s="42">
        <v>0</v>
      </c>
      <c r="G73" s="42">
        <v>1548.72</v>
      </c>
      <c r="H73" s="42">
        <v>0</v>
      </c>
      <c r="I73" s="42">
        <v>0</v>
      </c>
      <c r="J73" s="42">
        <v>0</v>
      </c>
      <c r="K73" s="42">
        <v>0</v>
      </c>
      <c r="L73" s="42">
        <v>15222.96</v>
      </c>
      <c r="M73" s="42">
        <v>0</v>
      </c>
      <c r="N73" s="42">
        <v>0</v>
      </c>
      <c r="O73" s="39">
        <f t="shared" si="1"/>
        <v>70665.38</v>
      </c>
      <c r="P73" s="8"/>
    </row>
    <row r="74" spans="1:16" ht="12.75">
      <c r="A74" s="20">
        <v>71</v>
      </c>
      <c r="B74" s="6" t="s">
        <v>70</v>
      </c>
      <c r="C74" s="42">
        <v>54833</v>
      </c>
      <c r="D74" s="42">
        <v>153462.53</v>
      </c>
      <c r="E74" s="42">
        <v>0</v>
      </c>
      <c r="F74" s="42">
        <v>32721.47</v>
      </c>
      <c r="G74" s="42">
        <v>7738.52</v>
      </c>
      <c r="H74" s="42">
        <v>0</v>
      </c>
      <c r="I74" s="42">
        <v>33199</v>
      </c>
      <c r="J74" s="42">
        <v>124885</v>
      </c>
      <c r="K74" s="42">
        <v>8216.78</v>
      </c>
      <c r="L74" s="42">
        <v>62625.21</v>
      </c>
      <c r="M74" s="42">
        <v>17630</v>
      </c>
      <c r="N74" s="42">
        <v>0</v>
      </c>
      <c r="O74" s="39">
        <f t="shared" si="1"/>
        <v>495311.51000000007</v>
      </c>
      <c r="P74" s="8"/>
    </row>
    <row r="75" spans="1:16" ht="12.75">
      <c r="A75" s="20">
        <v>72</v>
      </c>
      <c r="B75" s="6" t="s">
        <v>71</v>
      </c>
      <c r="C75" s="42">
        <v>32850</v>
      </c>
      <c r="D75" s="42">
        <v>15231.79</v>
      </c>
      <c r="E75" s="42">
        <v>0</v>
      </c>
      <c r="F75" s="42">
        <v>0</v>
      </c>
      <c r="G75" s="42">
        <v>0</v>
      </c>
      <c r="H75" s="42">
        <v>0</v>
      </c>
      <c r="I75" s="42">
        <v>25671</v>
      </c>
      <c r="J75" s="42">
        <v>117668</v>
      </c>
      <c r="K75" s="42">
        <v>0</v>
      </c>
      <c r="L75" s="42">
        <v>12912.96</v>
      </c>
      <c r="M75" s="42">
        <v>0</v>
      </c>
      <c r="N75" s="42">
        <v>0</v>
      </c>
      <c r="O75" s="39">
        <f t="shared" si="1"/>
        <v>204333.75</v>
      </c>
      <c r="P75" s="8"/>
    </row>
    <row r="76" spans="1:16" ht="12.75">
      <c r="A76" s="20">
        <v>73</v>
      </c>
      <c r="B76" s="6" t="s">
        <v>72</v>
      </c>
      <c r="C76" s="42">
        <v>38005</v>
      </c>
      <c r="D76" s="42">
        <v>9074.36</v>
      </c>
      <c r="E76" s="42">
        <v>144641.22</v>
      </c>
      <c r="F76" s="42">
        <v>0</v>
      </c>
      <c r="G76" s="42">
        <v>61853.82</v>
      </c>
      <c r="H76" s="42">
        <v>18753</v>
      </c>
      <c r="I76" s="42">
        <v>20481</v>
      </c>
      <c r="J76" s="42">
        <v>0</v>
      </c>
      <c r="K76" s="42">
        <v>0</v>
      </c>
      <c r="L76" s="42">
        <v>15426.9</v>
      </c>
      <c r="M76" s="42">
        <v>14284.43</v>
      </c>
      <c r="N76" s="42">
        <v>0</v>
      </c>
      <c r="O76" s="39">
        <f t="shared" si="1"/>
        <v>322519.73000000004</v>
      </c>
      <c r="P76" s="8"/>
    </row>
    <row r="77" spans="1:16" ht="12.75">
      <c r="A77" s="20">
        <v>74</v>
      </c>
      <c r="B77" s="6" t="s">
        <v>73</v>
      </c>
      <c r="C77" s="42">
        <v>50127</v>
      </c>
      <c r="D77" s="42">
        <v>10572.47</v>
      </c>
      <c r="E77" s="42">
        <v>228744.67</v>
      </c>
      <c r="F77" s="42">
        <v>0</v>
      </c>
      <c r="G77" s="42">
        <v>133910.79</v>
      </c>
      <c r="H77" s="42">
        <v>28690.2</v>
      </c>
      <c r="I77" s="42">
        <v>19387</v>
      </c>
      <c r="J77" s="42">
        <v>0</v>
      </c>
      <c r="K77" s="42">
        <v>0</v>
      </c>
      <c r="L77" s="42">
        <v>23269.83</v>
      </c>
      <c r="M77" s="42">
        <v>0</v>
      </c>
      <c r="N77" s="42">
        <v>261445.9</v>
      </c>
      <c r="O77" s="39">
        <f aca="true" t="shared" si="2" ref="O77:O140">SUM(C77:N77)</f>
        <v>756147.8600000001</v>
      </c>
      <c r="P77" s="8"/>
    </row>
    <row r="78" spans="1:16" ht="12.75">
      <c r="A78" s="20">
        <v>75</v>
      </c>
      <c r="B78" s="6" t="s">
        <v>74</v>
      </c>
      <c r="C78" s="42">
        <v>305623</v>
      </c>
      <c r="D78" s="42">
        <v>232233.22</v>
      </c>
      <c r="E78" s="42">
        <v>647829.95</v>
      </c>
      <c r="F78" s="42">
        <v>11485784.99</v>
      </c>
      <c r="G78" s="42">
        <v>84298.65</v>
      </c>
      <c r="H78" s="42">
        <v>14850</v>
      </c>
      <c r="I78" s="42">
        <v>304555</v>
      </c>
      <c r="J78" s="42">
        <v>165157</v>
      </c>
      <c r="K78" s="42">
        <v>75000</v>
      </c>
      <c r="L78" s="42">
        <v>321812.24</v>
      </c>
      <c r="M78" s="42">
        <v>0</v>
      </c>
      <c r="N78" s="42">
        <v>25000</v>
      </c>
      <c r="O78" s="39">
        <f t="shared" si="2"/>
        <v>13662144.05</v>
      </c>
      <c r="P78" s="8"/>
    </row>
    <row r="79" spans="1:16" ht="12.75">
      <c r="A79" s="20">
        <v>77</v>
      </c>
      <c r="B79" s="6" t="s">
        <v>75</v>
      </c>
      <c r="C79" s="42">
        <v>41426</v>
      </c>
      <c r="D79" s="42">
        <v>90531.48</v>
      </c>
      <c r="E79" s="42">
        <v>0</v>
      </c>
      <c r="F79" s="42">
        <v>0</v>
      </c>
      <c r="G79" s="42">
        <v>4337.5</v>
      </c>
      <c r="H79" s="42">
        <v>2462.38</v>
      </c>
      <c r="I79" s="42">
        <v>5343</v>
      </c>
      <c r="J79" s="42">
        <v>0</v>
      </c>
      <c r="K79" s="42">
        <v>0</v>
      </c>
      <c r="L79" s="42">
        <v>29588.08</v>
      </c>
      <c r="M79" s="42">
        <v>271539</v>
      </c>
      <c r="N79" s="42">
        <v>0</v>
      </c>
      <c r="O79" s="39">
        <f t="shared" si="2"/>
        <v>445227.44</v>
      </c>
      <c r="P79" s="8"/>
    </row>
    <row r="80" spans="1:16" ht="12.75">
      <c r="A80" s="20">
        <v>78</v>
      </c>
      <c r="B80" s="6" t="s">
        <v>76</v>
      </c>
      <c r="C80" s="42">
        <v>2371</v>
      </c>
      <c r="D80" s="42">
        <v>358.63</v>
      </c>
      <c r="E80" s="42">
        <v>0</v>
      </c>
      <c r="F80" s="42">
        <v>16650.28</v>
      </c>
      <c r="G80" s="42">
        <v>0</v>
      </c>
      <c r="H80" s="42">
        <v>0</v>
      </c>
      <c r="I80" s="42">
        <v>48383</v>
      </c>
      <c r="J80" s="42">
        <v>0</v>
      </c>
      <c r="K80" s="42">
        <v>0</v>
      </c>
      <c r="L80" s="42">
        <v>4959.67</v>
      </c>
      <c r="M80" s="42">
        <v>0</v>
      </c>
      <c r="N80" s="42">
        <v>0</v>
      </c>
      <c r="O80" s="39">
        <f t="shared" si="2"/>
        <v>72722.58</v>
      </c>
      <c r="P80" s="8"/>
    </row>
    <row r="81" spans="1:16" ht="12.75">
      <c r="A81" s="20">
        <v>79</v>
      </c>
      <c r="B81" s="6" t="s">
        <v>77</v>
      </c>
      <c r="C81" s="42">
        <v>38899.2</v>
      </c>
      <c r="D81" s="42">
        <v>5335.57</v>
      </c>
      <c r="E81" s="42">
        <v>0</v>
      </c>
      <c r="F81" s="42">
        <v>0</v>
      </c>
      <c r="G81" s="42">
        <v>3132.5</v>
      </c>
      <c r="H81" s="42">
        <v>0</v>
      </c>
      <c r="I81" s="42">
        <v>16049</v>
      </c>
      <c r="J81" s="42">
        <v>0</v>
      </c>
      <c r="K81" s="42">
        <v>0</v>
      </c>
      <c r="L81" s="42">
        <v>6374.09</v>
      </c>
      <c r="M81" s="42">
        <v>0</v>
      </c>
      <c r="N81" s="42">
        <v>0</v>
      </c>
      <c r="O81" s="39">
        <f t="shared" si="2"/>
        <v>69790.36</v>
      </c>
      <c r="P81" s="8"/>
    </row>
    <row r="82" spans="1:16" ht="12.75">
      <c r="A82" s="20">
        <v>80</v>
      </c>
      <c r="B82" s="6" t="s">
        <v>78</v>
      </c>
      <c r="C82" s="42">
        <v>151265</v>
      </c>
      <c r="D82" s="42">
        <v>20423.83</v>
      </c>
      <c r="E82" s="42">
        <v>0</v>
      </c>
      <c r="F82" s="42">
        <v>945838.73</v>
      </c>
      <c r="G82" s="42">
        <v>0</v>
      </c>
      <c r="H82" s="42">
        <v>2138.4</v>
      </c>
      <c r="I82" s="42">
        <v>358283</v>
      </c>
      <c r="J82" s="42">
        <v>76254</v>
      </c>
      <c r="K82" s="42">
        <v>0</v>
      </c>
      <c r="L82" s="42">
        <v>62158.46</v>
      </c>
      <c r="M82" s="42">
        <v>0</v>
      </c>
      <c r="N82" s="42">
        <v>0</v>
      </c>
      <c r="O82" s="39">
        <f t="shared" si="2"/>
        <v>1616361.42</v>
      </c>
      <c r="P82" s="8"/>
    </row>
    <row r="83" spans="1:16" ht="12.75">
      <c r="A83" s="20">
        <v>81</v>
      </c>
      <c r="B83" s="6" t="s">
        <v>79</v>
      </c>
      <c r="C83" s="42">
        <v>50643</v>
      </c>
      <c r="D83" s="42">
        <v>22841.96</v>
      </c>
      <c r="E83" s="42">
        <v>0</v>
      </c>
      <c r="F83" s="42">
        <v>0</v>
      </c>
      <c r="G83" s="42">
        <v>0</v>
      </c>
      <c r="H83" s="42">
        <v>0</v>
      </c>
      <c r="I83" s="42">
        <v>32504</v>
      </c>
      <c r="J83" s="42">
        <v>0</v>
      </c>
      <c r="K83" s="42">
        <v>0</v>
      </c>
      <c r="L83" s="42">
        <v>15285.86</v>
      </c>
      <c r="M83" s="42">
        <v>0</v>
      </c>
      <c r="N83" s="42">
        <v>0</v>
      </c>
      <c r="O83" s="39">
        <f t="shared" si="2"/>
        <v>121274.81999999999</v>
      </c>
      <c r="P83" s="8"/>
    </row>
    <row r="84" spans="1:16" ht="12.75">
      <c r="A84" s="20">
        <v>82</v>
      </c>
      <c r="B84" s="6" t="s">
        <v>80</v>
      </c>
      <c r="C84" s="42">
        <v>242850</v>
      </c>
      <c r="D84" s="42">
        <v>15613.8</v>
      </c>
      <c r="E84" s="42">
        <v>0</v>
      </c>
      <c r="F84" s="42">
        <v>701097.99</v>
      </c>
      <c r="G84" s="42">
        <v>0</v>
      </c>
      <c r="H84" s="42">
        <v>11949.6</v>
      </c>
      <c r="I84" s="42">
        <v>94300</v>
      </c>
      <c r="J84" s="42">
        <v>0</v>
      </c>
      <c r="K84" s="42">
        <v>0</v>
      </c>
      <c r="L84" s="42">
        <v>69117.29</v>
      </c>
      <c r="M84" s="42">
        <v>11446</v>
      </c>
      <c r="N84" s="42">
        <v>49969.81</v>
      </c>
      <c r="O84" s="39">
        <f t="shared" si="2"/>
        <v>1196344.4900000002</v>
      </c>
      <c r="P84" s="8"/>
    </row>
    <row r="85" spans="1:16" ht="12.75">
      <c r="A85" s="20">
        <v>83</v>
      </c>
      <c r="B85" s="6" t="s">
        <v>81</v>
      </c>
      <c r="C85" s="42">
        <v>55989</v>
      </c>
      <c r="D85" s="42">
        <v>60499.88</v>
      </c>
      <c r="E85" s="42">
        <v>0</v>
      </c>
      <c r="F85" s="42">
        <v>0</v>
      </c>
      <c r="G85" s="42">
        <v>15158.26</v>
      </c>
      <c r="H85" s="42">
        <v>0</v>
      </c>
      <c r="I85" s="42">
        <v>12899</v>
      </c>
      <c r="J85" s="42">
        <v>532373</v>
      </c>
      <c r="K85" s="42">
        <v>0</v>
      </c>
      <c r="L85" s="42">
        <v>22945.75</v>
      </c>
      <c r="M85" s="42">
        <v>0</v>
      </c>
      <c r="N85" s="42">
        <v>39999.89</v>
      </c>
      <c r="O85" s="39">
        <f t="shared" si="2"/>
        <v>739864.78</v>
      </c>
      <c r="P85" s="8"/>
    </row>
    <row r="86" spans="1:16" ht="12.75">
      <c r="A86" s="20">
        <v>84</v>
      </c>
      <c r="B86" s="6" t="s">
        <v>82</v>
      </c>
      <c r="C86" s="42">
        <v>46198</v>
      </c>
      <c r="D86" s="42">
        <v>49824.14</v>
      </c>
      <c r="E86" s="42">
        <v>0</v>
      </c>
      <c r="F86" s="42">
        <v>0</v>
      </c>
      <c r="G86" s="42">
        <v>1762.69</v>
      </c>
      <c r="H86" s="42">
        <v>0</v>
      </c>
      <c r="I86" s="42">
        <v>7789</v>
      </c>
      <c r="J86" s="42">
        <v>216916</v>
      </c>
      <c r="K86" s="42">
        <v>280</v>
      </c>
      <c r="L86" s="42">
        <v>23590.56</v>
      </c>
      <c r="M86" s="42">
        <v>0</v>
      </c>
      <c r="N86" s="42">
        <v>0</v>
      </c>
      <c r="O86" s="39">
        <f t="shared" si="2"/>
        <v>346360.39</v>
      </c>
      <c r="P86" s="8"/>
    </row>
    <row r="87" spans="1:16" ht="12.75">
      <c r="A87" s="20">
        <v>85</v>
      </c>
      <c r="B87" s="6" t="s">
        <v>83</v>
      </c>
      <c r="C87" s="42">
        <v>67526</v>
      </c>
      <c r="D87" s="42">
        <v>7245.01</v>
      </c>
      <c r="E87" s="42">
        <v>0</v>
      </c>
      <c r="F87" s="42">
        <v>490399.25</v>
      </c>
      <c r="G87" s="42">
        <v>215.3</v>
      </c>
      <c r="H87" s="42">
        <v>0</v>
      </c>
      <c r="I87" s="42">
        <v>57958</v>
      </c>
      <c r="J87" s="42">
        <v>0</v>
      </c>
      <c r="K87" s="42">
        <v>0</v>
      </c>
      <c r="L87" s="42">
        <v>28450.22</v>
      </c>
      <c r="M87" s="42">
        <v>10200.25</v>
      </c>
      <c r="N87" s="42">
        <v>0</v>
      </c>
      <c r="O87" s="39">
        <f t="shared" si="2"/>
        <v>661994.03</v>
      </c>
      <c r="P87" s="8"/>
    </row>
    <row r="88" spans="1:16" ht="12.75">
      <c r="A88" s="20">
        <v>86</v>
      </c>
      <c r="B88" s="6" t="s">
        <v>84</v>
      </c>
      <c r="C88" s="42">
        <v>99372</v>
      </c>
      <c r="D88" s="42">
        <v>10157.45</v>
      </c>
      <c r="E88" s="42">
        <v>522064.32</v>
      </c>
      <c r="F88" s="42">
        <v>265968.91</v>
      </c>
      <c r="G88" s="42">
        <v>0</v>
      </c>
      <c r="H88" s="42">
        <v>13851</v>
      </c>
      <c r="I88" s="42">
        <v>19797</v>
      </c>
      <c r="J88" s="42">
        <v>0</v>
      </c>
      <c r="K88" s="42">
        <v>0</v>
      </c>
      <c r="L88" s="42">
        <v>32718.61</v>
      </c>
      <c r="M88" s="42">
        <v>0</v>
      </c>
      <c r="N88" s="42">
        <v>0</v>
      </c>
      <c r="O88" s="39">
        <f t="shared" si="2"/>
        <v>963929.2899999999</v>
      </c>
      <c r="P88" s="8"/>
    </row>
    <row r="89" spans="1:16" ht="12.75">
      <c r="A89" s="20">
        <v>87</v>
      </c>
      <c r="B89" s="6" t="s">
        <v>85</v>
      </c>
      <c r="C89" s="42">
        <v>26611</v>
      </c>
      <c r="D89" s="42">
        <v>1502.4</v>
      </c>
      <c r="E89" s="42">
        <v>0</v>
      </c>
      <c r="F89" s="42">
        <v>451981.05</v>
      </c>
      <c r="G89" s="42">
        <v>0</v>
      </c>
      <c r="H89" s="42">
        <v>0</v>
      </c>
      <c r="I89" s="42">
        <v>46733</v>
      </c>
      <c r="J89" s="42">
        <v>0</v>
      </c>
      <c r="K89" s="42">
        <v>2169</v>
      </c>
      <c r="L89" s="42">
        <v>12255.19</v>
      </c>
      <c r="M89" s="42">
        <v>0</v>
      </c>
      <c r="N89" s="42">
        <v>0</v>
      </c>
      <c r="O89" s="39">
        <f t="shared" si="2"/>
        <v>541251.6399999999</v>
      </c>
      <c r="P89" s="8"/>
    </row>
    <row r="90" spans="1:16" ht="12.75">
      <c r="A90" s="20">
        <v>88</v>
      </c>
      <c r="B90" s="6" t="s">
        <v>86</v>
      </c>
      <c r="C90" s="42">
        <v>156445</v>
      </c>
      <c r="D90" s="42">
        <v>54199.86</v>
      </c>
      <c r="E90" s="42">
        <v>676142.4</v>
      </c>
      <c r="F90" s="42">
        <v>61240.28</v>
      </c>
      <c r="G90" s="42">
        <v>0</v>
      </c>
      <c r="H90" s="42">
        <v>0</v>
      </c>
      <c r="I90" s="42">
        <v>177658</v>
      </c>
      <c r="J90" s="42">
        <v>0</v>
      </c>
      <c r="K90" s="42">
        <v>0</v>
      </c>
      <c r="L90" s="42">
        <v>108603.41</v>
      </c>
      <c r="M90" s="42">
        <v>441338.21</v>
      </c>
      <c r="N90" s="42">
        <v>100842</v>
      </c>
      <c r="O90" s="39">
        <f t="shared" si="2"/>
        <v>1776469.16</v>
      </c>
      <c r="P90" s="8"/>
    </row>
    <row r="91" spans="1:16" ht="12.75">
      <c r="A91" s="20">
        <v>89</v>
      </c>
      <c r="B91" s="6" t="s">
        <v>87</v>
      </c>
      <c r="C91" s="42">
        <v>111096</v>
      </c>
      <c r="D91" s="42">
        <v>117518.19</v>
      </c>
      <c r="E91" s="42">
        <v>0</v>
      </c>
      <c r="F91" s="42">
        <v>251856.21</v>
      </c>
      <c r="G91" s="42">
        <v>87881.87</v>
      </c>
      <c r="H91" s="42">
        <v>0</v>
      </c>
      <c r="I91" s="42">
        <v>124520</v>
      </c>
      <c r="J91" s="42">
        <v>172251</v>
      </c>
      <c r="K91" s="42">
        <v>0</v>
      </c>
      <c r="L91" s="42">
        <v>128233.96</v>
      </c>
      <c r="M91" s="42">
        <v>0</v>
      </c>
      <c r="N91" s="42">
        <v>0</v>
      </c>
      <c r="O91" s="39">
        <f t="shared" si="2"/>
        <v>993357.23</v>
      </c>
      <c r="P91" s="8"/>
    </row>
    <row r="92" spans="1:16" ht="12.75">
      <c r="A92" s="20">
        <v>90</v>
      </c>
      <c r="B92" s="6" t="s">
        <v>88</v>
      </c>
      <c r="C92" s="42">
        <v>0</v>
      </c>
      <c r="D92" s="42">
        <v>138.88</v>
      </c>
      <c r="E92" s="42">
        <v>0</v>
      </c>
      <c r="F92" s="42">
        <v>0</v>
      </c>
      <c r="G92" s="42">
        <v>0</v>
      </c>
      <c r="H92" s="42">
        <v>0</v>
      </c>
      <c r="I92" s="42">
        <v>63012</v>
      </c>
      <c r="J92" s="42">
        <v>0</v>
      </c>
      <c r="K92" s="42">
        <v>0</v>
      </c>
      <c r="L92" s="42">
        <v>5916.76</v>
      </c>
      <c r="M92" s="42">
        <v>0</v>
      </c>
      <c r="N92" s="42">
        <v>0</v>
      </c>
      <c r="O92" s="39">
        <f t="shared" si="2"/>
        <v>69067.64</v>
      </c>
      <c r="P92" s="8"/>
    </row>
    <row r="93" spans="1:16" ht="12.75">
      <c r="A93" s="20">
        <v>91</v>
      </c>
      <c r="B93" s="6" t="s">
        <v>89</v>
      </c>
      <c r="C93" s="42">
        <v>1042</v>
      </c>
      <c r="D93" s="42">
        <v>2940.54</v>
      </c>
      <c r="E93" s="42">
        <v>0</v>
      </c>
      <c r="F93" s="42">
        <v>34683.82</v>
      </c>
      <c r="G93" s="42">
        <v>0</v>
      </c>
      <c r="H93" s="42">
        <v>0</v>
      </c>
      <c r="I93" s="42">
        <v>5899</v>
      </c>
      <c r="J93" s="42">
        <v>0</v>
      </c>
      <c r="K93" s="42">
        <v>0</v>
      </c>
      <c r="L93" s="42">
        <v>7707.91</v>
      </c>
      <c r="M93" s="42">
        <v>0</v>
      </c>
      <c r="N93" s="42">
        <v>0</v>
      </c>
      <c r="O93" s="39">
        <f t="shared" si="2"/>
        <v>52273.270000000004</v>
      </c>
      <c r="P93" s="8"/>
    </row>
    <row r="94" spans="1:16" ht="12.75">
      <c r="A94" s="20">
        <v>92</v>
      </c>
      <c r="B94" s="6" t="s">
        <v>90</v>
      </c>
      <c r="C94" s="42">
        <v>46875</v>
      </c>
      <c r="D94" s="42">
        <v>61428.81</v>
      </c>
      <c r="E94" s="42">
        <v>0</v>
      </c>
      <c r="F94" s="42">
        <v>0</v>
      </c>
      <c r="G94" s="42">
        <v>3712.1</v>
      </c>
      <c r="H94" s="42">
        <v>0</v>
      </c>
      <c r="I94" s="42">
        <v>0</v>
      </c>
      <c r="J94" s="42">
        <v>0</v>
      </c>
      <c r="K94" s="42">
        <v>0</v>
      </c>
      <c r="L94" s="42">
        <v>41693.12</v>
      </c>
      <c r="M94" s="42">
        <v>0</v>
      </c>
      <c r="N94" s="42">
        <v>0</v>
      </c>
      <c r="O94" s="39">
        <f t="shared" si="2"/>
        <v>153709.03</v>
      </c>
      <c r="P94" s="8"/>
    </row>
    <row r="95" spans="1:16" ht="12.75">
      <c r="A95" s="20">
        <v>93</v>
      </c>
      <c r="B95" s="6" t="s">
        <v>91</v>
      </c>
      <c r="C95" s="42">
        <v>177</v>
      </c>
      <c r="D95" s="42">
        <v>13819.01</v>
      </c>
      <c r="E95" s="42">
        <v>0</v>
      </c>
      <c r="F95" s="42">
        <v>0</v>
      </c>
      <c r="G95" s="42">
        <v>23231.68</v>
      </c>
      <c r="H95" s="42">
        <v>0</v>
      </c>
      <c r="I95" s="42">
        <v>6480</v>
      </c>
      <c r="J95" s="42">
        <v>0</v>
      </c>
      <c r="K95" s="42">
        <v>0</v>
      </c>
      <c r="L95" s="42">
        <v>23629.37</v>
      </c>
      <c r="M95" s="42">
        <v>0</v>
      </c>
      <c r="N95" s="42">
        <v>0</v>
      </c>
      <c r="O95" s="39">
        <f t="shared" si="2"/>
        <v>67337.06</v>
      </c>
      <c r="P95" s="8"/>
    </row>
    <row r="96" spans="1:16" ht="12.75">
      <c r="A96" s="20">
        <v>94</v>
      </c>
      <c r="B96" s="6" t="s">
        <v>92</v>
      </c>
      <c r="C96" s="42">
        <v>103428</v>
      </c>
      <c r="D96" s="42">
        <v>42114.78</v>
      </c>
      <c r="E96" s="42">
        <v>0</v>
      </c>
      <c r="F96" s="42">
        <v>150092.32</v>
      </c>
      <c r="G96" s="42">
        <v>465</v>
      </c>
      <c r="H96" s="42">
        <v>0</v>
      </c>
      <c r="I96" s="42">
        <v>153741</v>
      </c>
      <c r="J96" s="42">
        <v>0</v>
      </c>
      <c r="K96" s="42">
        <v>0</v>
      </c>
      <c r="L96" s="42">
        <v>43201.28</v>
      </c>
      <c r="M96" s="42">
        <v>543440</v>
      </c>
      <c r="N96" s="42">
        <v>171279.37</v>
      </c>
      <c r="O96" s="39">
        <f t="shared" si="2"/>
        <v>1207761.75</v>
      </c>
      <c r="P96" s="8"/>
    </row>
    <row r="97" spans="1:16" ht="12.75">
      <c r="A97" s="20">
        <v>95</v>
      </c>
      <c r="B97" s="6" t="s">
        <v>93</v>
      </c>
      <c r="C97" s="42">
        <v>1494</v>
      </c>
      <c r="D97" s="42">
        <v>17998.81</v>
      </c>
      <c r="E97" s="42">
        <v>0</v>
      </c>
      <c r="F97" s="42">
        <v>0</v>
      </c>
      <c r="G97" s="42">
        <v>0</v>
      </c>
      <c r="H97" s="42">
        <v>0</v>
      </c>
      <c r="I97" s="42">
        <v>0</v>
      </c>
      <c r="J97" s="42">
        <v>101542</v>
      </c>
      <c r="K97" s="42">
        <v>0</v>
      </c>
      <c r="L97" s="42">
        <v>11547.43</v>
      </c>
      <c r="M97" s="42">
        <v>0</v>
      </c>
      <c r="N97" s="42">
        <v>0</v>
      </c>
      <c r="O97" s="39">
        <f t="shared" si="2"/>
        <v>132582.24</v>
      </c>
      <c r="P97" s="8"/>
    </row>
    <row r="98" spans="1:16" ht="12.75">
      <c r="A98" s="20">
        <v>96</v>
      </c>
      <c r="B98" s="6" t="s">
        <v>94</v>
      </c>
      <c r="C98" s="42">
        <v>104772</v>
      </c>
      <c r="D98" s="42">
        <v>47539.49</v>
      </c>
      <c r="E98" s="42">
        <v>0</v>
      </c>
      <c r="F98" s="42">
        <v>0</v>
      </c>
      <c r="G98" s="42">
        <v>646.87</v>
      </c>
      <c r="H98" s="42">
        <v>0</v>
      </c>
      <c r="I98" s="42">
        <v>21822</v>
      </c>
      <c r="J98" s="42">
        <v>209519</v>
      </c>
      <c r="K98" s="42">
        <v>529899</v>
      </c>
      <c r="L98" s="42">
        <v>38753.3</v>
      </c>
      <c r="M98" s="42">
        <v>74730</v>
      </c>
      <c r="N98" s="42">
        <v>269485.1</v>
      </c>
      <c r="O98" s="39">
        <f t="shared" si="2"/>
        <v>1297166.76</v>
      </c>
      <c r="P98" s="8"/>
    </row>
    <row r="99" spans="1:16" ht="12.75">
      <c r="A99" s="20">
        <v>97</v>
      </c>
      <c r="B99" s="6" t="s">
        <v>95</v>
      </c>
      <c r="C99" s="42">
        <v>45319</v>
      </c>
      <c r="D99" s="42">
        <v>30623.77</v>
      </c>
      <c r="E99" s="42">
        <v>0</v>
      </c>
      <c r="F99" s="42">
        <v>22633.3</v>
      </c>
      <c r="G99" s="42">
        <v>0</v>
      </c>
      <c r="H99" s="42">
        <v>0</v>
      </c>
      <c r="I99" s="42">
        <v>30377</v>
      </c>
      <c r="J99" s="42">
        <v>80485</v>
      </c>
      <c r="K99" s="42">
        <v>0</v>
      </c>
      <c r="L99" s="42">
        <v>25077.2</v>
      </c>
      <c r="M99" s="42">
        <v>26572</v>
      </c>
      <c r="N99" s="42">
        <v>0</v>
      </c>
      <c r="O99" s="39">
        <f t="shared" si="2"/>
        <v>261087.27000000002</v>
      </c>
      <c r="P99" s="8"/>
    </row>
    <row r="100" spans="1:16" ht="12.75">
      <c r="A100" s="20">
        <v>98</v>
      </c>
      <c r="B100" s="6" t="s">
        <v>96</v>
      </c>
      <c r="C100" s="42">
        <v>13548</v>
      </c>
      <c r="D100" s="42">
        <v>15947.19</v>
      </c>
      <c r="E100" s="42">
        <v>0</v>
      </c>
      <c r="F100" s="42">
        <v>321543.82</v>
      </c>
      <c r="G100" s="42">
        <v>0</v>
      </c>
      <c r="H100" s="42">
        <v>0</v>
      </c>
      <c r="I100" s="42">
        <v>35613</v>
      </c>
      <c r="J100" s="42">
        <v>122202</v>
      </c>
      <c r="K100" s="42">
        <v>25000</v>
      </c>
      <c r="L100" s="42">
        <v>54919.66</v>
      </c>
      <c r="M100" s="42">
        <v>0</v>
      </c>
      <c r="N100" s="42">
        <v>0</v>
      </c>
      <c r="O100" s="39">
        <f t="shared" si="2"/>
        <v>588773.67</v>
      </c>
      <c r="P100" s="8"/>
    </row>
    <row r="101" spans="1:15" ht="12.75">
      <c r="A101" s="20"/>
      <c r="B101" s="6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39"/>
    </row>
    <row r="102" spans="1:15" ht="12.75">
      <c r="A102" s="20"/>
      <c r="B102" s="36" t="s">
        <v>4</v>
      </c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39"/>
    </row>
    <row r="103" spans="1:16" ht="12.75">
      <c r="A103" s="20">
        <v>101</v>
      </c>
      <c r="B103" s="6" t="s">
        <v>97</v>
      </c>
      <c r="C103" s="42">
        <v>72303</v>
      </c>
      <c r="D103" s="42">
        <v>15947.74</v>
      </c>
      <c r="E103" s="42">
        <v>605579.67</v>
      </c>
      <c r="F103" s="42">
        <v>0</v>
      </c>
      <c r="G103" s="42">
        <v>0</v>
      </c>
      <c r="H103" s="42">
        <v>24028</v>
      </c>
      <c r="I103" s="42">
        <v>0</v>
      </c>
      <c r="J103" s="42">
        <v>0</v>
      </c>
      <c r="K103" s="42">
        <v>0</v>
      </c>
      <c r="L103" s="42">
        <v>57183.96</v>
      </c>
      <c r="M103" s="42">
        <v>0</v>
      </c>
      <c r="N103" s="42">
        <v>0</v>
      </c>
      <c r="O103" s="39">
        <f t="shared" si="2"/>
        <v>775042.37</v>
      </c>
      <c r="P103" s="8"/>
    </row>
    <row r="104" spans="1:16" ht="12.75">
      <c r="A104" s="20">
        <v>102</v>
      </c>
      <c r="B104" s="6" t="s">
        <v>98</v>
      </c>
      <c r="C104" s="42">
        <v>24049.11</v>
      </c>
      <c r="D104" s="42">
        <v>17991.1</v>
      </c>
      <c r="E104" s="42">
        <v>604647.66</v>
      </c>
      <c r="F104" s="42">
        <v>128686.79</v>
      </c>
      <c r="G104" s="42">
        <v>1886.38</v>
      </c>
      <c r="H104" s="42">
        <v>0</v>
      </c>
      <c r="I104" s="42">
        <v>66046</v>
      </c>
      <c r="J104" s="42">
        <v>80368</v>
      </c>
      <c r="K104" s="42">
        <v>0</v>
      </c>
      <c r="L104" s="42">
        <v>14579.34</v>
      </c>
      <c r="M104" s="42">
        <v>0</v>
      </c>
      <c r="N104" s="42">
        <v>0</v>
      </c>
      <c r="O104" s="39">
        <f t="shared" si="2"/>
        <v>938254.38</v>
      </c>
      <c r="P104" s="8"/>
    </row>
    <row r="105" spans="1:16" ht="12.75">
      <c r="A105" s="20">
        <v>103</v>
      </c>
      <c r="B105" s="6" t="s">
        <v>99</v>
      </c>
      <c r="C105" s="42">
        <v>10714</v>
      </c>
      <c r="D105" s="42">
        <v>3975.09</v>
      </c>
      <c r="E105" s="42">
        <v>0</v>
      </c>
      <c r="F105" s="42">
        <v>0</v>
      </c>
      <c r="G105" s="42">
        <v>0</v>
      </c>
      <c r="H105" s="42">
        <v>0</v>
      </c>
      <c r="I105" s="42">
        <v>0</v>
      </c>
      <c r="J105" s="42">
        <v>0</v>
      </c>
      <c r="K105" s="42">
        <v>0</v>
      </c>
      <c r="L105" s="42">
        <v>6037</v>
      </c>
      <c r="M105" s="42">
        <v>0</v>
      </c>
      <c r="N105" s="42">
        <v>0</v>
      </c>
      <c r="O105" s="39">
        <f t="shared" si="2"/>
        <v>20726.09</v>
      </c>
      <c r="P105" s="8"/>
    </row>
    <row r="106" spans="1:16" ht="12.75">
      <c r="A106" s="20">
        <v>104</v>
      </c>
      <c r="B106" s="6" t="s">
        <v>100</v>
      </c>
      <c r="C106" s="42">
        <v>99844</v>
      </c>
      <c r="D106" s="42">
        <v>14145.83</v>
      </c>
      <c r="E106" s="42">
        <v>2154391.52</v>
      </c>
      <c r="F106" s="42">
        <v>590687.09</v>
      </c>
      <c r="G106" s="42">
        <v>0</v>
      </c>
      <c r="H106" s="42">
        <v>9345</v>
      </c>
      <c r="I106" s="42">
        <v>210802</v>
      </c>
      <c r="J106" s="42">
        <v>0</v>
      </c>
      <c r="K106" s="42">
        <v>0</v>
      </c>
      <c r="L106" s="42">
        <v>19969.28</v>
      </c>
      <c r="M106" s="42">
        <v>10730.65</v>
      </c>
      <c r="N106" s="42">
        <v>35000</v>
      </c>
      <c r="O106" s="39">
        <f t="shared" si="2"/>
        <v>3144915.3699999996</v>
      </c>
      <c r="P106" s="8"/>
    </row>
    <row r="107" spans="1:16" ht="12.75">
      <c r="A107" s="20">
        <v>106</v>
      </c>
      <c r="B107" s="6" t="s">
        <v>101</v>
      </c>
      <c r="C107" s="42">
        <v>36948</v>
      </c>
      <c r="D107" s="42">
        <v>9019.96</v>
      </c>
      <c r="E107" s="42">
        <v>0</v>
      </c>
      <c r="F107" s="42">
        <v>0</v>
      </c>
      <c r="G107" s="42">
        <v>0</v>
      </c>
      <c r="H107" s="42">
        <v>0</v>
      </c>
      <c r="I107" s="42">
        <v>43935</v>
      </c>
      <c r="J107" s="42">
        <v>0</v>
      </c>
      <c r="K107" s="42">
        <v>0</v>
      </c>
      <c r="L107" s="42">
        <v>9305.22</v>
      </c>
      <c r="M107" s="42">
        <v>0</v>
      </c>
      <c r="N107" s="42">
        <v>0</v>
      </c>
      <c r="O107" s="39">
        <f t="shared" si="2"/>
        <v>99208.18</v>
      </c>
      <c r="P107" s="8"/>
    </row>
    <row r="108" spans="1:16" ht="12.75">
      <c r="A108" s="20">
        <v>107</v>
      </c>
      <c r="B108" s="6" t="s">
        <v>102</v>
      </c>
      <c r="C108" s="42">
        <v>1377</v>
      </c>
      <c r="D108" s="42">
        <v>10013.43</v>
      </c>
      <c r="E108" s="42">
        <v>0</v>
      </c>
      <c r="F108" s="42">
        <v>0</v>
      </c>
      <c r="G108" s="42">
        <v>0</v>
      </c>
      <c r="H108" s="42">
        <v>0</v>
      </c>
      <c r="I108" s="42">
        <v>10139</v>
      </c>
      <c r="J108" s="42">
        <v>0</v>
      </c>
      <c r="K108" s="42">
        <v>0</v>
      </c>
      <c r="L108" s="42">
        <v>4178.1</v>
      </c>
      <c r="M108" s="42">
        <v>0</v>
      </c>
      <c r="N108" s="42">
        <v>0</v>
      </c>
      <c r="O108" s="39">
        <f t="shared" si="2"/>
        <v>25707.53</v>
      </c>
      <c r="P108" s="8"/>
    </row>
    <row r="109" spans="1:16" ht="12.75">
      <c r="A109" s="20">
        <v>108</v>
      </c>
      <c r="B109" s="6" t="s">
        <v>103</v>
      </c>
      <c r="C109" s="42">
        <v>24742</v>
      </c>
      <c r="D109" s="42">
        <v>75968.34</v>
      </c>
      <c r="E109" s="42">
        <v>623425.04</v>
      </c>
      <c r="F109" s="42">
        <v>0</v>
      </c>
      <c r="G109" s="42">
        <v>14573.15</v>
      </c>
      <c r="H109" s="42">
        <v>18319.27</v>
      </c>
      <c r="I109" s="42">
        <v>10941</v>
      </c>
      <c r="J109" s="42">
        <v>0</v>
      </c>
      <c r="K109" s="42">
        <v>0</v>
      </c>
      <c r="L109" s="42">
        <v>48201.62</v>
      </c>
      <c r="M109" s="42">
        <v>0</v>
      </c>
      <c r="N109" s="42">
        <v>194076.13</v>
      </c>
      <c r="O109" s="39">
        <f t="shared" si="2"/>
        <v>1010246.55</v>
      </c>
      <c r="P109" s="8"/>
    </row>
    <row r="110" spans="1:16" ht="12.75">
      <c r="A110" s="20">
        <v>109</v>
      </c>
      <c r="B110" s="6" t="s">
        <v>104</v>
      </c>
      <c r="C110" s="42">
        <v>1876</v>
      </c>
      <c r="D110" s="42">
        <v>3018.53</v>
      </c>
      <c r="E110" s="42">
        <v>0</v>
      </c>
      <c r="F110" s="42">
        <v>0</v>
      </c>
      <c r="G110" s="42">
        <v>0</v>
      </c>
      <c r="H110" s="42">
        <v>1529</v>
      </c>
      <c r="I110" s="42">
        <v>0</v>
      </c>
      <c r="J110" s="42">
        <v>0</v>
      </c>
      <c r="K110" s="42">
        <v>0</v>
      </c>
      <c r="L110" s="42">
        <v>7119.27</v>
      </c>
      <c r="M110" s="42">
        <v>0</v>
      </c>
      <c r="N110" s="42">
        <v>0</v>
      </c>
      <c r="O110" s="39">
        <f t="shared" si="2"/>
        <v>13542.800000000001</v>
      </c>
      <c r="P110" s="8"/>
    </row>
    <row r="111" spans="1:16" ht="12.75">
      <c r="A111" s="20">
        <v>110</v>
      </c>
      <c r="B111" s="6" t="s">
        <v>135</v>
      </c>
      <c r="C111" s="42">
        <v>8652</v>
      </c>
      <c r="D111" s="42">
        <v>4782.83</v>
      </c>
      <c r="E111" s="42">
        <v>67028.19</v>
      </c>
      <c r="F111" s="42">
        <v>0</v>
      </c>
      <c r="G111" s="42">
        <v>0</v>
      </c>
      <c r="H111" s="42">
        <v>0</v>
      </c>
      <c r="I111" s="42">
        <v>20770</v>
      </c>
      <c r="J111" s="42">
        <v>0</v>
      </c>
      <c r="K111" s="42">
        <v>0</v>
      </c>
      <c r="L111" s="42">
        <v>14631.95</v>
      </c>
      <c r="M111" s="42">
        <v>26061</v>
      </c>
      <c r="N111" s="42">
        <v>0</v>
      </c>
      <c r="O111" s="39">
        <f t="shared" si="2"/>
        <v>141925.97</v>
      </c>
      <c r="P111" s="8"/>
    </row>
    <row r="112" spans="1:16" ht="12.75">
      <c r="A112" s="20">
        <v>111</v>
      </c>
      <c r="B112" s="6" t="s">
        <v>105</v>
      </c>
      <c r="C112" s="42">
        <v>3914.06</v>
      </c>
      <c r="D112" s="42">
        <v>25691.12</v>
      </c>
      <c r="E112" s="42">
        <v>0</v>
      </c>
      <c r="F112" s="42">
        <v>32313.5</v>
      </c>
      <c r="G112" s="42">
        <v>0</v>
      </c>
      <c r="H112" s="42">
        <v>3228</v>
      </c>
      <c r="I112" s="42">
        <v>0</v>
      </c>
      <c r="J112" s="42">
        <v>0</v>
      </c>
      <c r="K112" s="42">
        <v>0</v>
      </c>
      <c r="L112" s="42">
        <v>9955.12</v>
      </c>
      <c r="M112" s="42">
        <v>0</v>
      </c>
      <c r="N112" s="42">
        <v>0</v>
      </c>
      <c r="O112" s="39">
        <f t="shared" si="2"/>
        <v>75101.8</v>
      </c>
      <c r="P112" s="8"/>
    </row>
    <row r="113" spans="1:16" ht="12.75">
      <c r="A113" s="20">
        <v>112</v>
      </c>
      <c r="B113" s="6" t="s">
        <v>106</v>
      </c>
      <c r="C113" s="42">
        <v>265852</v>
      </c>
      <c r="D113" s="42">
        <v>109394.95</v>
      </c>
      <c r="E113" s="42">
        <v>143387.43</v>
      </c>
      <c r="F113" s="42">
        <v>844268.56</v>
      </c>
      <c r="G113" s="42">
        <v>63518.65</v>
      </c>
      <c r="H113" s="42">
        <v>19080</v>
      </c>
      <c r="I113" s="42">
        <v>389993</v>
      </c>
      <c r="J113" s="42">
        <v>0</v>
      </c>
      <c r="K113" s="42">
        <v>0</v>
      </c>
      <c r="L113" s="42">
        <v>134003.97</v>
      </c>
      <c r="M113" s="42">
        <v>245353.87</v>
      </c>
      <c r="N113" s="42">
        <v>10054</v>
      </c>
      <c r="O113" s="39">
        <f t="shared" si="2"/>
        <v>2224906.4299999997</v>
      </c>
      <c r="P113" s="8"/>
    </row>
    <row r="114" spans="1:16" ht="12.75">
      <c r="A114" s="20">
        <v>113</v>
      </c>
      <c r="B114" s="6" t="s">
        <v>107</v>
      </c>
      <c r="C114" s="42">
        <v>9815</v>
      </c>
      <c r="D114" s="42">
        <v>5213.42</v>
      </c>
      <c r="E114" s="42">
        <v>0</v>
      </c>
      <c r="F114" s="42">
        <v>203023.51</v>
      </c>
      <c r="G114" s="42">
        <v>63384.18</v>
      </c>
      <c r="H114" s="42">
        <v>0</v>
      </c>
      <c r="I114" s="42">
        <v>0</v>
      </c>
      <c r="J114" s="42">
        <v>0</v>
      </c>
      <c r="K114" s="42">
        <v>0</v>
      </c>
      <c r="L114" s="42">
        <v>24877.23</v>
      </c>
      <c r="M114" s="42">
        <v>0</v>
      </c>
      <c r="N114" s="42">
        <v>0</v>
      </c>
      <c r="O114" s="39">
        <f t="shared" si="2"/>
        <v>306313.34</v>
      </c>
      <c r="P114" s="8"/>
    </row>
    <row r="115" spans="1:16" ht="12.75">
      <c r="A115" s="20">
        <v>114</v>
      </c>
      <c r="B115" s="6" t="s">
        <v>108</v>
      </c>
      <c r="C115" s="42">
        <v>8582</v>
      </c>
      <c r="D115" s="42">
        <v>41795.73</v>
      </c>
      <c r="E115" s="42">
        <v>0</v>
      </c>
      <c r="F115" s="42">
        <v>0</v>
      </c>
      <c r="G115" s="42">
        <v>0</v>
      </c>
      <c r="H115" s="42">
        <v>0</v>
      </c>
      <c r="I115" s="42">
        <v>23324</v>
      </c>
      <c r="J115" s="42">
        <v>0</v>
      </c>
      <c r="K115" s="42">
        <v>0</v>
      </c>
      <c r="L115" s="42">
        <v>23329.79</v>
      </c>
      <c r="M115" s="42">
        <v>0</v>
      </c>
      <c r="N115" s="42">
        <v>0</v>
      </c>
      <c r="O115" s="39">
        <f t="shared" si="2"/>
        <v>97031.52000000002</v>
      </c>
      <c r="P115" s="8"/>
    </row>
    <row r="116" spans="1:16" ht="12.75">
      <c r="A116" s="20">
        <v>115</v>
      </c>
      <c r="B116" s="6" t="s">
        <v>109</v>
      </c>
      <c r="C116" s="42">
        <v>22096</v>
      </c>
      <c r="D116" s="42">
        <v>35450.04</v>
      </c>
      <c r="E116" s="42">
        <v>380788.65</v>
      </c>
      <c r="F116" s="42">
        <v>265590.06</v>
      </c>
      <c r="G116" s="42">
        <v>127242.48</v>
      </c>
      <c r="H116" s="42">
        <v>17521</v>
      </c>
      <c r="I116" s="42">
        <v>144707</v>
      </c>
      <c r="J116" s="42">
        <v>199972</v>
      </c>
      <c r="K116" s="42">
        <v>0</v>
      </c>
      <c r="L116" s="42">
        <v>42828.21</v>
      </c>
      <c r="M116" s="42">
        <v>208181</v>
      </c>
      <c r="N116" s="42">
        <v>0</v>
      </c>
      <c r="O116" s="39">
        <f t="shared" si="2"/>
        <v>1444376.44</v>
      </c>
      <c r="P116" s="8"/>
    </row>
    <row r="117" spans="1:16" ht="12.75">
      <c r="A117" s="20">
        <v>116</v>
      </c>
      <c r="B117" s="6" t="s">
        <v>110</v>
      </c>
      <c r="C117" s="42">
        <v>7244</v>
      </c>
      <c r="D117" s="42">
        <v>70238.66</v>
      </c>
      <c r="E117" s="42">
        <v>0</v>
      </c>
      <c r="F117" s="42">
        <v>83235.65</v>
      </c>
      <c r="G117" s="42">
        <v>240</v>
      </c>
      <c r="H117" s="42">
        <v>0</v>
      </c>
      <c r="I117" s="42">
        <v>8156</v>
      </c>
      <c r="J117" s="42">
        <v>0</v>
      </c>
      <c r="K117" s="42">
        <v>0</v>
      </c>
      <c r="L117" s="42">
        <v>14771.49</v>
      </c>
      <c r="M117" s="42">
        <v>0</v>
      </c>
      <c r="N117" s="42">
        <v>0</v>
      </c>
      <c r="O117" s="39">
        <f t="shared" si="2"/>
        <v>183885.8</v>
      </c>
      <c r="P117" s="8"/>
    </row>
    <row r="118" spans="1:16" ht="12.75">
      <c r="A118" s="20">
        <v>117</v>
      </c>
      <c r="B118" s="6" t="s">
        <v>111</v>
      </c>
      <c r="C118" s="42">
        <v>131680</v>
      </c>
      <c r="D118" s="42">
        <v>295161.06</v>
      </c>
      <c r="E118" s="42">
        <v>822869.78</v>
      </c>
      <c r="F118" s="42">
        <v>2336578.53</v>
      </c>
      <c r="G118" s="42">
        <v>19878.08</v>
      </c>
      <c r="H118" s="42">
        <v>25894</v>
      </c>
      <c r="I118" s="42">
        <v>97940</v>
      </c>
      <c r="J118" s="42">
        <v>590107</v>
      </c>
      <c r="K118" s="42">
        <v>0</v>
      </c>
      <c r="L118" s="42">
        <v>190687.2</v>
      </c>
      <c r="M118" s="42">
        <v>0</v>
      </c>
      <c r="N118" s="42">
        <v>0</v>
      </c>
      <c r="O118" s="39">
        <f t="shared" si="2"/>
        <v>4510795.65</v>
      </c>
      <c r="P118" s="8"/>
    </row>
    <row r="119" spans="1:16" ht="12.75">
      <c r="A119" s="20">
        <v>118</v>
      </c>
      <c r="B119" s="6" t="s">
        <v>112</v>
      </c>
      <c r="C119" s="42">
        <v>187246</v>
      </c>
      <c r="D119" s="42">
        <v>204019.92</v>
      </c>
      <c r="E119" s="42">
        <v>2418788.24</v>
      </c>
      <c r="F119" s="42">
        <v>2908610.99</v>
      </c>
      <c r="G119" s="42">
        <v>160838.98</v>
      </c>
      <c r="H119" s="42">
        <v>0</v>
      </c>
      <c r="I119" s="42">
        <v>180579</v>
      </c>
      <c r="J119" s="42">
        <v>389285</v>
      </c>
      <c r="K119" s="42">
        <v>0</v>
      </c>
      <c r="L119" s="42">
        <v>219934.69</v>
      </c>
      <c r="M119" s="42">
        <v>840899</v>
      </c>
      <c r="N119" s="42">
        <v>0</v>
      </c>
      <c r="O119" s="39">
        <f t="shared" si="2"/>
        <v>7510201.820000001</v>
      </c>
      <c r="P119" s="8"/>
    </row>
    <row r="120" spans="1:16" ht="12.75">
      <c r="A120" s="20">
        <v>119</v>
      </c>
      <c r="B120" s="6" t="s">
        <v>113</v>
      </c>
      <c r="C120" s="42">
        <v>27256</v>
      </c>
      <c r="D120" s="42">
        <v>4578.04</v>
      </c>
      <c r="E120" s="42">
        <v>0</v>
      </c>
      <c r="F120" s="42">
        <v>0</v>
      </c>
      <c r="G120" s="42">
        <v>0</v>
      </c>
      <c r="H120" s="42">
        <v>0</v>
      </c>
      <c r="I120" s="42">
        <v>43576</v>
      </c>
      <c r="J120" s="42">
        <v>0</v>
      </c>
      <c r="K120" s="42">
        <v>0</v>
      </c>
      <c r="L120" s="42">
        <v>4277.24</v>
      </c>
      <c r="M120" s="42">
        <v>0</v>
      </c>
      <c r="N120" s="42">
        <v>0</v>
      </c>
      <c r="O120" s="39">
        <f t="shared" si="2"/>
        <v>79687.28000000001</v>
      </c>
      <c r="P120" s="8"/>
    </row>
    <row r="121" spans="1:16" ht="12.75">
      <c r="A121" s="20">
        <v>120</v>
      </c>
      <c r="B121" s="6" t="s">
        <v>114</v>
      </c>
      <c r="C121" s="42">
        <v>78043.22</v>
      </c>
      <c r="D121" s="42">
        <v>28080.95</v>
      </c>
      <c r="E121" s="42">
        <v>76696.47</v>
      </c>
      <c r="F121" s="42">
        <v>10743.33</v>
      </c>
      <c r="G121" s="42">
        <v>97213.98</v>
      </c>
      <c r="H121" s="42">
        <v>0</v>
      </c>
      <c r="I121" s="42">
        <v>1953</v>
      </c>
      <c r="J121" s="42">
        <v>96826</v>
      </c>
      <c r="K121" s="42">
        <v>0</v>
      </c>
      <c r="L121" s="42">
        <v>30064.36</v>
      </c>
      <c r="M121" s="42">
        <v>0</v>
      </c>
      <c r="N121" s="42">
        <v>0</v>
      </c>
      <c r="O121" s="39">
        <f t="shared" si="2"/>
        <v>419621.31</v>
      </c>
      <c r="P121" s="8"/>
    </row>
    <row r="122" spans="1:16" ht="12.75">
      <c r="A122" s="20">
        <v>121</v>
      </c>
      <c r="B122" s="6" t="s">
        <v>115</v>
      </c>
      <c r="C122" s="42">
        <v>87270</v>
      </c>
      <c r="D122" s="42">
        <v>42091.2</v>
      </c>
      <c r="E122" s="42">
        <v>0</v>
      </c>
      <c r="F122" s="42">
        <v>2299882.11</v>
      </c>
      <c r="G122" s="42">
        <v>13865.6</v>
      </c>
      <c r="H122" s="42">
        <v>28632.85</v>
      </c>
      <c r="I122" s="42">
        <v>119643</v>
      </c>
      <c r="J122" s="42">
        <v>0</v>
      </c>
      <c r="K122" s="42">
        <v>9687</v>
      </c>
      <c r="L122" s="42">
        <v>94073.53</v>
      </c>
      <c r="M122" s="42">
        <v>0</v>
      </c>
      <c r="N122" s="42">
        <v>9860.16</v>
      </c>
      <c r="O122" s="39">
        <f t="shared" si="2"/>
        <v>2705005.45</v>
      </c>
      <c r="P122" s="8"/>
    </row>
    <row r="123" spans="1:16" ht="12.75">
      <c r="A123" s="20">
        <v>122</v>
      </c>
      <c r="B123" s="6" t="s">
        <v>116</v>
      </c>
      <c r="C123" s="42">
        <v>35619.81</v>
      </c>
      <c r="D123" s="42">
        <v>25441.95</v>
      </c>
      <c r="E123" s="42">
        <v>0</v>
      </c>
      <c r="F123" s="42">
        <v>0</v>
      </c>
      <c r="G123" s="42">
        <v>0</v>
      </c>
      <c r="H123" s="42">
        <v>1511.04</v>
      </c>
      <c r="I123" s="42">
        <v>0</v>
      </c>
      <c r="J123" s="42">
        <v>0</v>
      </c>
      <c r="K123" s="42">
        <v>0</v>
      </c>
      <c r="L123" s="42">
        <v>7557.56</v>
      </c>
      <c r="M123" s="42">
        <v>0</v>
      </c>
      <c r="N123" s="42">
        <v>0</v>
      </c>
      <c r="O123" s="39">
        <f t="shared" si="2"/>
        <v>70130.36</v>
      </c>
      <c r="P123" s="8"/>
    </row>
    <row r="124" spans="1:16" ht="12.75">
      <c r="A124" s="20">
        <v>123</v>
      </c>
      <c r="B124" s="6" t="s">
        <v>117</v>
      </c>
      <c r="C124" s="42">
        <v>607313</v>
      </c>
      <c r="D124" s="42">
        <v>266559.79</v>
      </c>
      <c r="E124" s="42">
        <v>4016519.41</v>
      </c>
      <c r="F124" s="42">
        <v>39480.3</v>
      </c>
      <c r="G124" s="42">
        <v>147404.43</v>
      </c>
      <c r="H124" s="42">
        <v>35425.76</v>
      </c>
      <c r="I124" s="42">
        <v>220348</v>
      </c>
      <c r="J124" s="42">
        <v>105524</v>
      </c>
      <c r="K124" s="42">
        <v>0</v>
      </c>
      <c r="L124" s="42">
        <v>131595.65</v>
      </c>
      <c r="M124" s="42">
        <v>1287478</v>
      </c>
      <c r="N124" s="42">
        <v>2000</v>
      </c>
      <c r="O124" s="39">
        <f t="shared" si="2"/>
        <v>6859648.34</v>
      </c>
      <c r="P124" s="8"/>
    </row>
    <row r="125" spans="1:16" ht="12.75">
      <c r="A125" s="20">
        <v>124</v>
      </c>
      <c r="B125" s="6" t="s">
        <v>118</v>
      </c>
      <c r="C125" s="42">
        <v>52550</v>
      </c>
      <c r="D125" s="42">
        <v>130715.9</v>
      </c>
      <c r="E125" s="42">
        <v>526143.65</v>
      </c>
      <c r="F125" s="42">
        <v>1210311.69</v>
      </c>
      <c r="G125" s="42">
        <v>157380.9</v>
      </c>
      <c r="H125" s="42">
        <v>15958.94</v>
      </c>
      <c r="I125" s="42">
        <v>135095</v>
      </c>
      <c r="J125" s="42">
        <v>156406</v>
      </c>
      <c r="K125" s="42">
        <v>0</v>
      </c>
      <c r="L125" s="42">
        <v>81789.05</v>
      </c>
      <c r="M125" s="42">
        <v>290222</v>
      </c>
      <c r="N125" s="42">
        <v>48781.86</v>
      </c>
      <c r="O125" s="39">
        <f t="shared" si="2"/>
        <v>2805354.9899999998</v>
      </c>
      <c r="P125" s="8"/>
    </row>
    <row r="126" spans="1:16" ht="12.75">
      <c r="A126" s="20">
        <v>126</v>
      </c>
      <c r="B126" s="6" t="s">
        <v>119</v>
      </c>
      <c r="C126" s="42">
        <v>3538</v>
      </c>
      <c r="D126" s="42">
        <v>29600.43</v>
      </c>
      <c r="E126" s="42">
        <v>1566441.65</v>
      </c>
      <c r="F126" s="42">
        <v>289310.88</v>
      </c>
      <c r="G126" s="42">
        <v>0</v>
      </c>
      <c r="H126" s="42">
        <v>0</v>
      </c>
      <c r="I126" s="42">
        <v>102403</v>
      </c>
      <c r="J126" s="42">
        <v>263149</v>
      </c>
      <c r="K126" s="42">
        <v>0</v>
      </c>
      <c r="L126" s="42">
        <v>16062.9</v>
      </c>
      <c r="M126" s="42">
        <v>0</v>
      </c>
      <c r="N126" s="42">
        <v>0</v>
      </c>
      <c r="O126" s="39">
        <f t="shared" si="2"/>
        <v>2270505.86</v>
      </c>
      <c r="P126" s="8"/>
    </row>
    <row r="127" spans="1:16" ht="12.75">
      <c r="A127" s="20">
        <v>127</v>
      </c>
      <c r="B127" s="6" t="s">
        <v>120</v>
      </c>
      <c r="C127" s="42">
        <v>135252.89</v>
      </c>
      <c r="D127" s="42">
        <v>33619.27</v>
      </c>
      <c r="E127" s="42">
        <v>0</v>
      </c>
      <c r="F127" s="42">
        <v>943005.8</v>
      </c>
      <c r="G127" s="42">
        <v>0</v>
      </c>
      <c r="H127" s="42">
        <v>7522</v>
      </c>
      <c r="I127" s="42">
        <v>99861</v>
      </c>
      <c r="J127" s="42">
        <v>0</v>
      </c>
      <c r="K127" s="42">
        <v>0</v>
      </c>
      <c r="L127" s="42">
        <v>66382.74</v>
      </c>
      <c r="M127" s="42">
        <v>0</v>
      </c>
      <c r="N127" s="42">
        <v>34930.59</v>
      </c>
      <c r="O127" s="39">
        <f t="shared" si="2"/>
        <v>1320574.29</v>
      </c>
      <c r="P127" s="8"/>
    </row>
    <row r="128" spans="1:16" ht="12.75">
      <c r="A128" s="20">
        <v>128</v>
      </c>
      <c r="B128" s="6" t="s">
        <v>136</v>
      </c>
      <c r="C128" s="42">
        <v>219817</v>
      </c>
      <c r="D128" s="42">
        <v>134544.52</v>
      </c>
      <c r="E128" s="42">
        <v>744766</v>
      </c>
      <c r="F128" s="42">
        <v>7070550.13</v>
      </c>
      <c r="G128" s="42">
        <v>62402.55</v>
      </c>
      <c r="H128" s="42">
        <v>58568</v>
      </c>
      <c r="I128" s="42">
        <v>381615</v>
      </c>
      <c r="J128" s="42">
        <v>0</v>
      </c>
      <c r="K128" s="42">
        <v>0</v>
      </c>
      <c r="L128" s="42">
        <v>328977.07</v>
      </c>
      <c r="M128" s="42">
        <v>0</v>
      </c>
      <c r="N128" s="42">
        <v>9896.49</v>
      </c>
      <c r="O128" s="39">
        <f t="shared" si="2"/>
        <v>9011136.76</v>
      </c>
      <c r="P128" s="8"/>
    </row>
    <row r="129" spans="1:16" ht="12.75">
      <c r="A129" s="20">
        <v>130</v>
      </c>
      <c r="B129" s="6" t="s">
        <v>121</v>
      </c>
      <c r="C129" s="42">
        <v>2718</v>
      </c>
      <c r="D129" s="42">
        <v>13684.43</v>
      </c>
      <c r="E129" s="42">
        <v>0</v>
      </c>
      <c r="F129" s="42">
        <v>0</v>
      </c>
      <c r="G129" s="42">
        <v>0</v>
      </c>
      <c r="H129" s="42">
        <v>0</v>
      </c>
      <c r="I129" s="42">
        <v>13114</v>
      </c>
      <c r="J129" s="42">
        <v>0</v>
      </c>
      <c r="K129" s="42">
        <v>0</v>
      </c>
      <c r="L129" s="42">
        <v>16140.52</v>
      </c>
      <c r="M129" s="42">
        <v>0</v>
      </c>
      <c r="N129" s="42">
        <v>0</v>
      </c>
      <c r="O129" s="39">
        <f t="shared" si="2"/>
        <v>45656.95</v>
      </c>
      <c r="P129" s="8"/>
    </row>
    <row r="130" spans="1:16" ht="12.75">
      <c r="A130" s="20">
        <v>131</v>
      </c>
      <c r="B130" s="6" t="s">
        <v>139</v>
      </c>
      <c r="C130" s="42">
        <v>63268</v>
      </c>
      <c r="D130" s="42">
        <v>223.2</v>
      </c>
      <c r="E130" s="42">
        <v>811970.54</v>
      </c>
      <c r="F130" s="42">
        <v>27688.55</v>
      </c>
      <c r="G130" s="42">
        <v>79645.45</v>
      </c>
      <c r="H130" s="42">
        <v>0</v>
      </c>
      <c r="I130" s="42">
        <v>0</v>
      </c>
      <c r="J130" s="42">
        <v>0</v>
      </c>
      <c r="K130" s="42">
        <v>0</v>
      </c>
      <c r="L130" s="42">
        <v>25721.54</v>
      </c>
      <c r="M130" s="42">
        <v>0</v>
      </c>
      <c r="N130" s="42">
        <v>0</v>
      </c>
      <c r="O130" s="39">
        <f t="shared" si="2"/>
        <v>1008517.28</v>
      </c>
      <c r="P130" s="8"/>
    </row>
    <row r="131" spans="1:16" ht="12.75">
      <c r="A131" s="20">
        <v>132</v>
      </c>
      <c r="B131" s="6" t="s">
        <v>122</v>
      </c>
      <c r="C131" s="42">
        <v>14017</v>
      </c>
      <c r="D131" s="42">
        <v>15864.31</v>
      </c>
      <c r="E131" s="42">
        <v>78157.66</v>
      </c>
      <c r="F131" s="42">
        <v>585178.36</v>
      </c>
      <c r="G131" s="42">
        <v>0</v>
      </c>
      <c r="H131" s="42">
        <v>0</v>
      </c>
      <c r="I131" s="42">
        <v>178339</v>
      </c>
      <c r="J131" s="42">
        <v>0</v>
      </c>
      <c r="K131" s="42">
        <v>305</v>
      </c>
      <c r="L131" s="42">
        <v>21127.73</v>
      </c>
      <c r="M131" s="42">
        <v>0</v>
      </c>
      <c r="N131" s="42">
        <v>0</v>
      </c>
      <c r="O131" s="39">
        <f t="shared" si="2"/>
        <v>892989.0599999999</v>
      </c>
      <c r="P131" s="8"/>
    </row>
    <row r="132" spans="1:16" ht="12.75">
      <c r="A132" s="20">
        <v>134</v>
      </c>
      <c r="B132" s="6" t="s">
        <v>123</v>
      </c>
      <c r="C132" s="42">
        <v>0</v>
      </c>
      <c r="D132" s="42">
        <v>0</v>
      </c>
      <c r="E132" s="42">
        <v>0</v>
      </c>
      <c r="F132" s="42">
        <v>0</v>
      </c>
      <c r="G132" s="42">
        <v>0</v>
      </c>
      <c r="H132" s="42">
        <v>0</v>
      </c>
      <c r="I132" s="42">
        <v>0</v>
      </c>
      <c r="J132" s="42">
        <v>0</v>
      </c>
      <c r="K132" s="42">
        <v>0</v>
      </c>
      <c r="L132" s="42">
        <v>0</v>
      </c>
      <c r="M132" s="42">
        <v>0</v>
      </c>
      <c r="N132" s="42">
        <v>0</v>
      </c>
      <c r="O132" s="39">
        <f t="shared" si="2"/>
        <v>0</v>
      </c>
      <c r="P132" s="8"/>
    </row>
    <row r="133" spans="1:16" ht="12.75">
      <c r="A133" s="20">
        <v>135</v>
      </c>
      <c r="B133" s="6" t="s">
        <v>36</v>
      </c>
      <c r="C133" s="42">
        <v>16515.79</v>
      </c>
      <c r="D133" s="42">
        <v>4583.59</v>
      </c>
      <c r="E133" s="42">
        <v>0</v>
      </c>
      <c r="F133" s="42">
        <v>282419.47</v>
      </c>
      <c r="G133" s="42">
        <v>0</v>
      </c>
      <c r="H133" s="42">
        <v>0</v>
      </c>
      <c r="I133" s="42">
        <v>27742</v>
      </c>
      <c r="J133" s="42">
        <v>0</v>
      </c>
      <c r="K133" s="42">
        <v>0</v>
      </c>
      <c r="L133" s="42">
        <v>8072.91</v>
      </c>
      <c r="M133" s="42">
        <v>0</v>
      </c>
      <c r="N133" s="42">
        <v>0</v>
      </c>
      <c r="O133" s="39">
        <f t="shared" si="2"/>
        <v>339333.75999999995</v>
      </c>
      <c r="P133" s="8"/>
    </row>
    <row r="134" spans="1:16" ht="12.75">
      <c r="A134" s="20">
        <v>136</v>
      </c>
      <c r="B134" s="6" t="s">
        <v>124</v>
      </c>
      <c r="C134" s="42">
        <v>171986</v>
      </c>
      <c r="D134" s="42">
        <v>158173.81</v>
      </c>
      <c r="E134" s="42">
        <v>1113924</v>
      </c>
      <c r="F134" s="42">
        <v>4413733.99</v>
      </c>
      <c r="G134" s="42">
        <v>80487.96</v>
      </c>
      <c r="H134" s="42">
        <v>8130</v>
      </c>
      <c r="I134" s="42">
        <v>777346</v>
      </c>
      <c r="J134" s="42">
        <v>0</v>
      </c>
      <c r="K134" s="42">
        <v>0</v>
      </c>
      <c r="L134" s="42">
        <v>164340.83</v>
      </c>
      <c r="M134" s="42">
        <v>0</v>
      </c>
      <c r="N134" s="42">
        <v>0</v>
      </c>
      <c r="O134" s="39">
        <f t="shared" si="2"/>
        <v>6888122.590000001</v>
      </c>
      <c r="P134" s="8"/>
    </row>
    <row r="135" spans="1:16" ht="12.75">
      <c r="A135" s="20">
        <v>137</v>
      </c>
      <c r="B135" s="6" t="s">
        <v>125</v>
      </c>
      <c r="C135" s="42">
        <v>0</v>
      </c>
      <c r="D135" s="42">
        <v>0</v>
      </c>
      <c r="E135" s="42">
        <v>0</v>
      </c>
      <c r="F135" s="42">
        <v>0</v>
      </c>
      <c r="G135" s="42">
        <v>0</v>
      </c>
      <c r="H135" s="42">
        <v>0</v>
      </c>
      <c r="I135" s="42">
        <v>0</v>
      </c>
      <c r="J135" s="42">
        <v>0</v>
      </c>
      <c r="K135" s="42">
        <v>0</v>
      </c>
      <c r="L135" s="42">
        <v>2158.92</v>
      </c>
      <c r="M135" s="42">
        <v>0</v>
      </c>
      <c r="N135" s="42">
        <v>0</v>
      </c>
      <c r="O135" s="39">
        <f t="shared" si="2"/>
        <v>2158.92</v>
      </c>
      <c r="P135" s="8"/>
    </row>
    <row r="136" spans="1:16" ht="12.75">
      <c r="A136" s="20">
        <v>138</v>
      </c>
      <c r="B136" s="6" t="s">
        <v>138</v>
      </c>
      <c r="C136" s="42">
        <v>0</v>
      </c>
      <c r="D136" s="42">
        <v>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39">
        <f t="shared" si="2"/>
        <v>0</v>
      </c>
      <c r="P136" s="8"/>
    </row>
    <row r="137" spans="1:16" ht="12.75">
      <c r="A137" s="20">
        <v>139</v>
      </c>
      <c r="B137" s="6" t="s">
        <v>126</v>
      </c>
      <c r="C137" s="42">
        <v>8697</v>
      </c>
      <c r="D137" s="42">
        <v>28230.52</v>
      </c>
      <c r="E137" s="42">
        <v>0</v>
      </c>
      <c r="F137" s="42">
        <v>178147.35</v>
      </c>
      <c r="G137" s="42">
        <v>0</v>
      </c>
      <c r="H137" s="42">
        <v>0</v>
      </c>
      <c r="I137" s="42">
        <v>120954</v>
      </c>
      <c r="J137" s="42">
        <v>0</v>
      </c>
      <c r="K137" s="42">
        <v>0</v>
      </c>
      <c r="L137" s="42">
        <v>23994.77</v>
      </c>
      <c r="M137" s="42">
        <v>0</v>
      </c>
      <c r="N137" s="42">
        <v>0</v>
      </c>
      <c r="O137" s="39">
        <f t="shared" si="2"/>
        <v>360023.64</v>
      </c>
      <c r="P137" s="8"/>
    </row>
    <row r="138" spans="1:16" ht="12.75">
      <c r="A138" s="20">
        <v>140</v>
      </c>
      <c r="B138" s="6" t="s">
        <v>140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39">
        <f t="shared" si="2"/>
        <v>0</v>
      </c>
      <c r="P138" s="8"/>
    </row>
    <row r="139" spans="1:16" ht="12.75">
      <c r="A139" s="20">
        <v>142</v>
      </c>
      <c r="B139" s="6" t="s">
        <v>127</v>
      </c>
      <c r="C139" s="42">
        <v>14762</v>
      </c>
      <c r="D139" s="42">
        <v>2838.63</v>
      </c>
      <c r="E139" s="42">
        <v>0</v>
      </c>
      <c r="F139" s="42">
        <v>111749.21</v>
      </c>
      <c r="G139" s="42">
        <v>0</v>
      </c>
      <c r="H139" s="42">
        <v>0</v>
      </c>
      <c r="I139" s="42">
        <v>9287</v>
      </c>
      <c r="J139" s="42">
        <v>0</v>
      </c>
      <c r="K139" s="42">
        <v>0</v>
      </c>
      <c r="L139" s="42">
        <v>6520.9</v>
      </c>
      <c r="M139" s="42">
        <v>0</v>
      </c>
      <c r="N139" s="42">
        <v>0</v>
      </c>
      <c r="O139" s="39">
        <f t="shared" si="2"/>
        <v>145157.74000000002</v>
      </c>
      <c r="P139" s="8"/>
    </row>
    <row r="140" spans="1:16" ht="12.75">
      <c r="A140" s="20">
        <v>143</v>
      </c>
      <c r="B140" s="6" t="s">
        <v>128</v>
      </c>
      <c r="C140" s="42">
        <v>17411</v>
      </c>
      <c r="D140" s="42">
        <v>18871.3</v>
      </c>
      <c r="E140" s="42">
        <v>0</v>
      </c>
      <c r="F140" s="42">
        <v>948603.5</v>
      </c>
      <c r="G140" s="42">
        <v>0</v>
      </c>
      <c r="H140" s="42">
        <v>0</v>
      </c>
      <c r="I140" s="42">
        <v>76872</v>
      </c>
      <c r="J140" s="42">
        <v>0</v>
      </c>
      <c r="K140" s="42">
        <v>0</v>
      </c>
      <c r="L140" s="42">
        <v>25229.09</v>
      </c>
      <c r="M140" s="42">
        <v>0</v>
      </c>
      <c r="N140" s="42">
        <v>0</v>
      </c>
      <c r="O140" s="39">
        <f t="shared" si="2"/>
        <v>1086986.8900000001</v>
      </c>
      <c r="P140" s="8"/>
    </row>
    <row r="141" spans="1:16" ht="12.75">
      <c r="A141" s="20">
        <v>144</v>
      </c>
      <c r="B141" s="6" t="s">
        <v>129</v>
      </c>
      <c r="C141" s="42">
        <v>2908</v>
      </c>
      <c r="D141" s="42">
        <v>863.69</v>
      </c>
      <c r="E141" s="42">
        <v>0</v>
      </c>
      <c r="F141" s="42">
        <v>477554.32</v>
      </c>
      <c r="G141" s="42">
        <v>0</v>
      </c>
      <c r="H141" s="42">
        <v>0</v>
      </c>
      <c r="I141" s="42">
        <v>46509</v>
      </c>
      <c r="J141" s="42">
        <v>0</v>
      </c>
      <c r="K141" s="42">
        <v>0</v>
      </c>
      <c r="L141" s="42">
        <v>13655.04</v>
      </c>
      <c r="M141" s="42">
        <v>0</v>
      </c>
      <c r="N141" s="42">
        <v>0</v>
      </c>
      <c r="O141" s="39">
        <f>SUM(C141:N141)</f>
        <v>541490.05</v>
      </c>
      <c r="P141" s="8"/>
    </row>
    <row r="142" spans="1:16" ht="12.75">
      <c r="A142" s="20"/>
      <c r="B142" s="6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39"/>
      <c r="P142" s="8"/>
    </row>
    <row r="143" spans="1:16" ht="12.75">
      <c r="A143" s="20"/>
      <c r="B143" s="36" t="s">
        <v>5</v>
      </c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39"/>
      <c r="P143" s="8"/>
    </row>
    <row r="144" spans="1:16" ht="12.75">
      <c r="A144" s="20">
        <v>202</v>
      </c>
      <c r="B144" s="6" t="s">
        <v>130</v>
      </c>
      <c r="C144" s="42">
        <v>0</v>
      </c>
      <c r="D144" s="42">
        <v>4864.46</v>
      </c>
      <c r="E144" s="42">
        <v>0</v>
      </c>
      <c r="F144" s="42">
        <v>10056.29</v>
      </c>
      <c r="G144" s="42">
        <v>0</v>
      </c>
      <c r="H144" s="42">
        <v>0</v>
      </c>
      <c r="I144" s="42">
        <v>0</v>
      </c>
      <c r="J144" s="42">
        <v>0</v>
      </c>
      <c r="K144" s="42">
        <v>0</v>
      </c>
      <c r="L144" s="42">
        <v>2591.86</v>
      </c>
      <c r="M144" s="42">
        <v>10322</v>
      </c>
      <c r="N144" s="42">
        <v>0</v>
      </c>
      <c r="O144" s="39">
        <f>SUM(C144:N144)</f>
        <v>27834.61</v>
      </c>
      <c r="P144" s="8"/>
    </row>
    <row r="145" spans="1:16" ht="12.75">
      <c r="A145" s="20">
        <v>207</v>
      </c>
      <c r="B145" s="6" t="s">
        <v>131</v>
      </c>
      <c r="C145" s="42">
        <v>1414</v>
      </c>
      <c r="D145" s="42">
        <v>7422.27</v>
      </c>
      <c r="E145" s="42">
        <v>0</v>
      </c>
      <c r="F145" s="42">
        <v>13700.44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3860.57</v>
      </c>
      <c r="M145" s="42">
        <v>0</v>
      </c>
      <c r="N145" s="42">
        <v>0</v>
      </c>
      <c r="O145" s="39">
        <f>SUM(C145:N145)</f>
        <v>26397.28</v>
      </c>
      <c r="P145" s="8"/>
    </row>
    <row r="146" spans="1:16" ht="12.75">
      <c r="A146" s="20"/>
      <c r="B146" s="6"/>
      <c r="C146" s="35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8"/>
    </row>
    <row r="147" spans="2:15" ht="12.75">
      <c r="B147" s="38" t="s">
        <v>160</v>
      </c>
      <c r="C147" s="39">
        <f>SUM(C6:C146)</f>
        <v>8329495.839999999</v>
      </c>
      <c r="D147" s="39">
        <f aca="true" t="shared" si="3" ref="D147:O147">SUM(D6:D146)</f>
        <v>5001921.199999996</v>
      </c>
      <c r="E147" s="39">
        <f t="shared" si="3"/>
        <v>22992293.24</v>
      </c>
      <c r="F147" s="39">
        <f t="shared" si="3"/>
        <v>48961478.84</v>
      </c>
      <c r="G147" s="39">
        <f t="shared" si="3"/>
        <v>2166376.1599999997</v>
      </c>
      <c r="H147" s="39">
        <f t="shared" si="3"/>
        <v>841023.3299999998</v>
      </c>
      <c r="I147" s="39">
        <f t="shared" si="3"/>
        <v>9403988</v>
      </c>
      <c r="J147" s="39">
        <f t="shared" si="3"/>
        <v>5435213.74</v>
      </c>
      <c r="K147" s="39">
        <f t="shared" si="3"/>
        <v>1408812.6800000002</v>
      </c>
      <c r="L147" s="39">
        <f t="shared" si="3"/>
        <v>5801932.000000005</v>
      </c>
      <c r="M147" s="39">
        <f t="shared" si="3"/>
        <v>7348261.750000001</v>
      </c>
      <c r="N147" s="39">
        <f t="shared" si="3"/>
        <v>1791204.48</v>
      </c>
      <c r="O147" s="39">
        <f t="shared" si="3"/>
        <v>119482001.26000004</v>
      </c>
    </row>
    <row r="148" spans="2:15" ht="12.75">
      <c r="B148" s="6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</row>
    <row r="149" spans="2:15" ht="12.75">
      <c r="B149" s="6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</row>
    <row r="151" ht="15">
      <c r="A151" s="17" t="s">
        <v>174</v>
      </c>
    </row>
    <row r="152" ht="15">
      <c r="A152" s="18" t="s">
        <v>189</v>
      </c>
    </row>
    <row r="153" ht="15">
      <c r="A153" s="19" t="s">
        <v>190</v>
      </c>
    </row>
  </sheetData>
  <sheetProtection password="C4F0" sheet="1" objects="1" scenarios="1"/>
  <printOptions/>
  <pageMargins left="0.5" right="0.5" top="0.75" bottom="0.75" header="0.5" footer="0.5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61"/>
  <sheetViews>
    <sheetView zoomScale="75" zoomScaleNormal="75" workbookViewId="0" topLeftCell="A1">
      <selection activeCell="A5" sqref="A5"/>
    </sheetView>
  </sheetViews>
  <sheetFormatPr defaultColWidth="9.140625" defaultRowHeight="12.75"/>
  <cols>
    <col min="1" max="1" width="5.7109375" style="0" customWidth="1"/>
    <col min="2" max="2" width="14.7109375" style="0" customWidth="1"/>
    <col min="3" max="7" width="17.7109375" style="0" customWidth="1"/>
  </cols>
  <sheetData>
    <row r="1" spans="1:2" ht="12.75">
      <c r="A1" s="12" t="s">
        <v>175</v>
      </c>
      <c r="B1" s="7"/>
    </row>
    <row r="2" spans="1:2" ht="12.75">
      <c r="A2" s="12" t="s">
        <v>186</v>
      </c>
      <c r="B2" s="7"/>
    </row>
    <row r="3" spans="1:7" ht="13.5" thickBot="1">
      <c r="A3" s="46" t="s">
        <v>164</v>
      </c>
      <c r="B3" s="21"/>
      <c r="C3" s="22"/>
      <c r="D3" s="22"/>
      <c r="E3" s="22"/>
      <c r="F3" s="22"/>
      <c r="G3" s="22"/>
    </row>
    <row r="4" spans="1:7" ht="39.75" customHeight="1" thickBot="1">
      <c r="A4" s="26" t="s">
        <v>132</v>
      </c>
      <c r="B4" s="24" t="s">
        <v>179</v>
      </c>
      <c r="C4" s="31" t="s">
        <v>155</v>
      </c>
      <c r="D4" s="31" t="s">
        <v>156</v>
      </c>
      <c r="E4" s="31" t="s">
        <v>157</v>
      </c>
      <c r="F4" s="31" t="s">
        <v>158</v>
      </c>
      <c r="G4" s="32" t="s">
        <v>159</v>
      </c>
    </row>
    <row r="5" spans="1:2" ht="12.75">
      <c r="A5" s="7"/>
      <c r="B5" s="4" t="s">
        <v>3</v>
      </c>
    </row>
    <row r="6" spans="1:7" ht="12.75">
      <c r="A6" s="20">
        <v>1</v>
      </c>
      <c r="B6" s="6" t="s">
        <v>6</v>
      </c>
      <c r="C6" s="42">
        <v>270379.16</v>
      </c>
      <c r="D6" s="35">
        <f>VLOOKUP(A6,'14A'!$A$6:$O$145,15,FALSE)</f>
        <v>24505209.95</v>
      </c>
      <c r="E6" s="42">
        <f>VLOOKUP(A6,'14B'!$A$6:$L$145,12,FALSE)</f>
        <v>3409126</v>
      </c>
      <c r="F6" s="42">
        <f>VLOOKUP(A6,'14C'!$A$6:$O$145,15,FALSE)</f>
        <v>140244.97999999998</v>
      </c>
      <c r="G6" s="48">
        <f>SUM(C6:F6)</f>
        <v>28324960.09</v>
      </c>
    </row>
    <row r="7" spans="1:7" ht="12.75">
      <c r="A7" s="20">
        <v>2</v>
      </c>
      <c r="B7" s="6" t="s">
        <v>7</v>
      </c>
      <c r="C7" s="42">
        <v>216887.28</v>
      </c>
      <c r="D7" s="35">
        <f>VLOOKUP(A7,'14A'!$A$6:$O$145,15,FALSE)</f>
        <v>35084040.69</v>
      </c>
      <c r="E7" s="42">
        <f>VLOOKUP(A7,'14B'!$A$6:$L$145,12,FALSE)</f>
        <v>2446303.13</v>
      </c>
      <c r="F7" s="42">
        <f>VLOOKUP(A7,'14C'!$A$6:$O$145,15,FALSE)</f>
        <v>1050327.06</v>
      </c>
      <c r="G7" s="48">
        <f aca="true" t="shared" si="0" ref="G7:G71">SUM(C7:F7)</f>
        <v>38797558.160000004</v>
      </c>
    </row>
    <row r="8" spans="1:7" ht="12.75">
      <c r="A8" s="20">
        <v>3</v>
      </c>
      <c r="B8" s="6" t="s">
        <v>143</v>
      </c>
      <c r="C8" s="42">
        <v>149582.34</v>
      </c>
      <c r="D8" s="35">
        <f>VLOOKUP(A8,'14A'!$A$6:$O$145,15,FALSE)</f>
        <v>13811837.89</v>
      </c>
      <c r="E8" s="42">
        <f>VLOOKUP(A8,'14B'!$A$6:$L$145,12,FALSE)</f>
        <v>1439073</v>
      </c>
      <c r="F8" s="42">
        <f>VLOOKUP(A8,'14C'!$A$6:$O$145,15,FALSE)</f>
        <v>224484.11</v>
      </c>
      <c r="G8" s="48">
        <f t="shared" si="0"/>
        <v>15624977.34</v>
      </c>
    </row>
    <row r="9" spans="1:7" ht="12.75">
      <c r="A9" s="20">
        <v>4</v>
      </c>
      <c r="B9" s="6" t="s">
        <v>8</v>
      </c>
      <c r="C9" s="42">
        <v>2265.24</v>
      </c>
      <c r="D9" s="35">
        <f>VLOOKUP(A9,'14A'!$A$6:$O$145,15,FALSE)</f>
        <v>7699742.4</v>
      </c>
      <c r="E9" s="42">
        <f>VLOOKUP(A9,'14B'!$A$6:$L$145,12,FALSE)</f>
        <v>746773</v>
      </c>
      <c r="F9" s="42">
        <f>VLOOKUP(A9,'14C'!$A$6:$O$145,15,FALSE)</f>
        <v>34092.97</v>
      </c>
      <c r="G9" s="48">
        <f t="shared" si="0"/>
        <v>8482873.610000001</v>
      </c>
    </row>
    <row r="10" spans="1:7" ht="12.75">
      <c r="A10" s="20">
        <v>5</v>
      </c>
      <c r="B10" s="6" t="s">
        <v>9</v>
      </c>
      <c r="C10" s="42">
        <v>47825.37</v>
      </c>
      <c r="D10" s="35">
        <f>VLOOKUP(A10,'14A'!$A$6:$O$145,15,FALSE)</f>
        <v>20217338.34</v>
      </c>
      <c r="E10" s="42">
        <f>VLOOKUP(A10,'14B'!$A$6:$L$145,12,FALSE)</f>
        <v>2256111</v>
      </c>
      <c r="F10" s="42">
        <f>VLOOKUP(A10,'14C'!$A$6:$O$145,15,FALSE)</f>
        <v>327737.26</v>
      </c>
      <c r="G10" s="48">
        <f t="shared" si="0"/>
        <v>22849011.970000003</v>
      </c>
    </row>
    <row r="11" spans="1:7" ht="12.75">
      <c r="A11" s="20">
        <v>6</v>
      </c>
      <c r="B11" s="6" t="s">
        <v>10</v>
      </c>
      <c r="C11" s="42">
        <v>75729.48</v>
      </c>
      <c r="D11" s="35">
        <f>VLOOKUP(A11,'14A'!$A$6:$O$145,15,FALSE)</f>
        <v>10453586.469999999</v>
      </c>
      <c r="E11" s="42">
        <f>VLOOKUP(A11,'14B'!$A$6:$L$145,12,FALSE)</f>
        <v>1202836</v>
      </c>
      <c r="F11" s="42">
        <f>VLOOKUP(A11,'14C'!$A$6:$O$145,15,FALSE)</f>
        <v>120780.2</v>
      </c>
      <c r="G11" s="48">
        <f t="shared" si="0"/>
        <v>11852932.149999999</v>
      </c>
    </row>
    <row r="12" spans="1:7" ht="12.75">
      <c r="A12" s="20">
        <v>7</v>
      </c>
      <c r="B12" s="6" t="s">
        <v>11</v>
      </c>
      <c r="C12" s="42">
        <v>1690366.04</v>
      </c>
      <c r="D12" s="35">
        <f>VLOOKUP(A12,'14A'!$A$6:$O$145,15,FALSE)</f>
        <v>36194650.07</v>
      </c>
      <c r="E12" s="42">
        <f>VLOOKUP(A12,'14B'!$A$6:$L$145,12,FALSE)</f>
        <v>3206738.34</v>
      </c>
      <c r="F12" s="42">
        <f>VLOOKUP(A12,'14C'!$A$6:$O$145,15,FALSE)</f>
        <v>776187.19</v>
      </c>
      <c r="G12" s="48">
        <f t="shared" si="0"/>
        <v>41867941.64</v>
      </c>
    </row>
    <row r="13" spans="1:7" ht="12.75">
      <c r="A13" s="20">
        <v>8</v>
      </c>
      <c r="B13" s="6" t="s">
        <v>12</v>
      </c>
      <c r="C13" s="42">
        <v>959411.33</v>
      </c>
      <c r="D13" s="35">
        <f>VLOOKUP(A13,'14A'!$A$6:$O$145,15,FALSE)</f>
        <v>44007824.2</v>
      </c>
      <c r="E13" s="42">
        <f>VLOOKUP(A13,'14B'!$A$6:$L$145,12,FALSE)</f>
        <v>3549600</v>
      </c>
      <c r="F13" s="42">
        <f>VLOOKUP(A13,'14C'!$A$6:$O$145,15,FALSE)</f>
        <v>1347293.27</v>
      </c>
      <c r="G13" s="48">
        <f t="shared" si="0"/>
        <v>49864128.800000004</v>
      </c>
    </row>
    <row r="14" spans="1:7" ht="12.75">
      <c r="A14" s="20">
        <v>9</v>
      </c>
      <c r="B14" s="6" t="s">
        <v>13</v>
      </c>
      <c r="C14" s="42">
        <v>148</v>
      </c>
      <c r="D14" s="35">
        <f>VLOOKUP(A14,'14A'!$A$6:$O$145,15,FALSE)</f>
        <v>1492690.8699999999</v>
      </c>
      <c r="E14" s="42">
        <f>VLOOKUP(A14,'14B'!$A$6:$L$145,12,FALSE)</f>
        <v>302438</v>
      </c>
      <c r="F14" s="42">
        <f>VLOOKUP(A14,'14C'!$A$6:$O$145,15,FALSE)</f>
        <v>13497.73</v>
      </c>
      <c r="G14" s="48">
        <f t="shared" si="0"/>
        <v>1808774.5999999999</v>
      </c>
    </row>
    <row r="15" spans="1:7" ht="12.75">
      <c r="A15" s="20">
        <v>10</v>
      </c>
      <c r="B15" s="6" t="s">
        <v>142</v>
      </c>
      <c r="C15" s="42">
        <v>23428.61</v>
      </c>
      <c r="D15" s="35">
        <f>VLOOKUP(A15,'14A'!$A$6:$O$145,15,FALSE)</f>
        <v>38012624.41</v>
      </c>
      <c r="E15" s="42">
        <f>VLOOKUP(A15,'14B'!$A$6:$L$145,12,FALSE)</f>
        <v>3635093</v>
      </c>
      <c r="F15" s="42">
        <f>VLOOKUP(A15,'14C'!$A$6:$O$145,15,FALSE)</f>
        <v>661470.23</v>
      </c>
      <c r="G15" s="48">
        <f t="shared" si="0"/>
        <v>42332616.24999999</v>
      </c>
    </row>
    <row r="16" spans="1:7" ht="12.75">
      <c r="A16" s="20">
        <v>11</v>
      </c>
      <c r="B16" s="6" t="s">
        <v>14</v>
      </c>
      <c r="C16" s="42">
        <v>5687.28</v>
      </c>
      <c r="D16" s="35">
        <f>VLOOKUP(A16,'14A'!$A$6:$O$145,15,FALSE)</f>
        <v>4582372.600000001</v>
      </c>
      <c r="E16" s="42">
        <f>VLOOKUP(A16,'14B'!$A$6:$L$145,12,FALSE)</f>
        <v>525155</v>
      </c>
      <c r="F16" s="42">
        <f>VLOOKUP(A16,'14C'!$A$6:$O$145,15,FALSE)</f>
        <v>33365.35</v>
      </c>
      <c r="G16" s="48">
        <f t="shared" si="0"/>
        <v>5146580.23</v>
      </c>
    </row>
    <row r="17" spans="1:7" ht="12.75">
      <c r="A17" s="20">
        <v>12</v>
      </c>
      <c r="B17" s="6" t="s">
        <v>15</v>
      </c>
      <c r="C17" s="42">
        <v>0</v>
      </c>
      <c r="D17" s="35">
        <f>VLOOKUP(A17,'14A'!$A$6:$O$145,15,FALSE)</f>
        <v>18746499.1</v>
      </c>
      <c r="E17" s="42">
        <f>VLOOKUP(A17,'14B'!$A$6:$L$145,12,FALSE)</f>
        <v>1367616.58</v>
      </c>
      <c r="F17" s="42">
        <f>VLOOKUP(A17,'14C'!$A$6:$O$145,15,FALSE)</f>
        <v>328292.24</v>
      </c>
      <c r="G17" s="48">
        <f t="shared" si="0"/>
        <v>20442407.919999998</v>
      </c>
    </row>
    <row r="18" spans="1:7" ht="12.75">
      <c r="A18" s="20">
        <v>13</v>
      </c>
      <c r="B18" s="6" t="s">
        <v>16</v>
      </c>
      <c r="C18" s="42">
        <v>35776.25</v>
      </c>
      <c r="D18" s="35">
        <f>VLOOKUP(A18,'14A'!$A$6:$O$145,15,FALSE)</f>
        <v>11799831.030000001</v>
      </c>
      <c r="E18" s="42">
        <f>VLOOKUP(A18,'14B'!$A$6:$L$145,12,FALSE)</f>
        <v>1892965</v>
      </c>
      <c r="F18" s="42">
        <f>VLOOKUP(A18,'14C'!$A$6:$O$145,15,FALSE)</f>
        <v>358091.65</v>
      </c>
      <c r="G18" s="48">
        <f t="shared" si="0"/>
        <v>14086663.930000002</v>
      </c>
    </row>
    <row r="19" spans="1:7" ht="12.75">
      <c r="A19" s="20">
        <v>14</v>
      </c>
      <c r="B19" s="6" t="s">
        <v>17</v>
      </c>
      <c r="C19" s="42">
        <v>1853.38</v>
      </c>
      <c r="D19" s="35">
        <f>VLOOKUP(A19,'14A'!$A$6:$O$145,15,FALSE)</f>
        <v>16731423.690000001</v>
      </c>
      <c r="E19" s="42">
        <f>VLOOKUP(A19,'14B'!$A$6:$L$145,12,FALSE)</f>
        <v>2466490</v>
      </c>
      <c r="F19" s="42">
        <f>VLOOKUP(A19,'14C'!$A$6:$O$145,15,FALSE)</f>
        <v>174508.42</v>
      </c>
      <c r="G19" s="48">
        <f t="shared" si="0"/>
        <v>19374275.490000002</v>
      </c>
    </row>
    <row r="20" spans="1:7" ht="12.75">
      <c r="A20" s="20">
        <v>15</v>
      </c>
      <c r="B20" s="6" t="s">
        <v>18</v>
      </c>
      <c r="C20" s="42">
        <v>141813.32</v>
      </c>
      <c r="D20" s="35">
        <f>VLOOKUP(A20,'14A'!$A$6:$O$145,15,FALSE)</f>
        <v>10894256.73</v>
      </c>
      <c r="E20" s="42">
        <f>VLOOKUP(A20,'14B'!$A$6:$L$145,12,FALSE)</f>
        <v>1436768</v>
      </c>
      <c r="F20" s="42">
        <f>VLOOKUP(A20,'14C'!$A$6:$O$145,15,FALSE)</f>
        <v>69364.13</v>
      </c>
      <c r="G20" s="48">
        <f t="shared" si="0"/>
        <v>12542202.180000002</v>
      </c>
    </row>
    <row r="21" spans="1:7" ht="12.75">
      <c r="A21" s="20">
        <v>16</v>
      </c>
      <c r="B21" s="6" t="s">
        <v>19</v>
      </c>
      <c r="C21" s="42">
        <v>0</v>
      </c>
      <c r="D21" s="35">
        <f>VLOOKUP(A21,'14A'!$A$6:$O$145,15,FALSE)</f>
        <v>37481312.849999994</v>
      </c>
      <c r="E21" s="42">
        <f>VLOOKUP(A21,'14B'!$A$6:$L$145,12,FALSE)</f>
        <v>3964887</v>
      </c>
      <c r="F21" s="42">
        <f>VLOOKUP(A21,'14C'!$A$6:$O$145,15,FALSE)</f>
        <v>570649.02</v>
      </c>
      <c r="G21" s="48">
        <f t="shared" si="0"/>
        <v>42016848.87</v>
      </c>
    </row>
    <row r="22" spans="1:7" ht="12.75">
      <c r="A22" s="20">
        <v>17</v>
      </c>
      <c r="B22" s="6" t="s">
        <v>20</v>
      </c>
      <c r="C22" s="42">
        <v>46308.22</v>
      </c>
      <c r="D22" s="35">
        <f>VLOOKUP(A22,'14A'!$A$6:$O$145,15,FALSE)</f>
        <v>16176035.73</v>
      </c>
      <c r="E22" s="42">
        <f>VLOOKUP(A22,'14B'!$A$6:$L$145,12,FALSE)</f>
        <v>1758788</v>
      </c>
      <c r="F22" s="42">
        <f>VLOOKUP(A22,'14C'!$A$6:$O$145,15,FALSE)</f>
        <v>100235.59999999999</v>
      </c>
      <c r="G22" s="48">
        <f t="shared" si="0"/>
        <v>18081367.550000004</v>
      </c>
    </row>
    <row r="23" spans="1:7" ht="12.75">
      <c r="A23" s="20">
        <v>18</v>
      </c>
      <c r="B23" s="6" t="s">
        <v>21</v>
      </c>
      <c r="C23" s="42">
        <v>478020.08</v>
      </c>
      <c r="D23" s="35">
        <f>VLOOKUP(A23,'14A'!$A$6:$O$145,15,FALSE)</f>
        <v>17700496.49</v>
      </c>
      <c r="E23" s="42">
        <f>VLOOKUP(A23,'14B'!$A$6:$L$145,12,FALSE)</f>
        <v>1863075.88</v>
      </c>
      <c r="F23" s="42">
        <f>VLOOKUP(A23,'14C'!$A$6:$O$145,15,FALSE)</f>
        <v>291624.37</v>
      </c>
      <c r="G23" s="48">
        <f t="shared" si="0"/>
        <v>20333216.819999997</v>
      </c>
    </row>
    <row r="24" spans="1:7" ht="12.75">
      <c r="A24" s="20">
        <v>19</v>
      </c>
      <c r="B24" s="6" t="s">
        <v>22</v>
      </c>
      <c r="C24" s="42">
        <v>5416.31</v>
      </c>
      <c r="D24" s="35">
        <f>VLOOKUP(A24,'14A'!$A$6:$O$145,15,FALSE)</f>
        <v>3814411.98</v>
      </c>
      <c r="E24" s="42">
        <f>VLOOKUP(A24,'14B'!$A$6:$L$145,12,FALSE)</f>
        <v>741039</v>
      </c>
      <c r="F24" s="42">
        <f>VLOOKUP(A24,'14C'!$A$6:$O$145,15,FALSE)</f>
        <v>46109.06</v>
      </c>
      <c r="G24" s="48">
        <f t="shared" si="0"/>
        <v>4606976.35</v>
      </c>
    </row>
    <row r="25" spans="1:7" ht="12.75">
      <c r="A25" s="20">
        <v>20</v>
      </c>
      <c r="B25" s="6" t="s">
        <v>23</v>
      </c>
      <c r="C25" s="42">
        <v>2883.03</v>
      </c>
      <c r="D25" s="35">
        <f>VLOOKUP(A25,'14A'!$A$6:$O$145,15,FALSE)</f>
        <v>10762472.73</v>
      </c>
      <c r="E25" s="42">
        <f>VLOOKUP(A25,'14B'!$A$6:$L$145,12,FALSE)</f>
        <v>1267747</v>
      </c>
      <c r="F25" s="42">
        <f>VLOOKUP(A25,'14C'!$A$6:$O$145,15,FALSE)</f>
        <v>402938.04</v>
      </c>
      <c r="G25" s="48">
        <f t="shared" si="0"/>
        <v>12436040.799999999</v>
      </c>
    </row>
    <row r="26" spans="1:7" ht="12.75">
      <c r="A26" s="20">
        <v>21</v>
      </c>
      <c r="B26" s="6" t="s">
        <v>24</v>
      </c>
      <c r="C26" s="42">
        <v>224407.04</v>
      </c>
      <c r="D26" s="35">
        <f>VLOOKUP(A26,'14A'!$A$6:$O$145,15,FALSE)</f>
        <v>206237173.51</v>
      </c>
      <c r="E26" s="42">
        <f>VLOOKUP(A26,'14B'!$A$6:$L$145,12,FALSE)</f>
        <v>14108023.21</v>
      </c>
      <c r="F26" s="42">
        <f>VLOOKUP(A26,'14C'!$A$6:$O$145,15,FALSE)</f>
        <v>1903523.7200000002</v>
      </c>
      <c r="G26" s="48">
        <f t="shared" si="0"/>
        <v>222473127.48</v>
      </c>
    </row>
    <row r="27" spans="1:7" ht="12.75">
      <c r="A27" s="20">
        <v>22</v>
      </c>
      <c r="B27" s="6" t="s">
        <v>25</v>
      </c>
      <c r="C27" s="42">
        <v>10705.95</v>
      </c>
      <c r="D27" s="35">
        <f>VLOOKUP(A27,'14A'!$A$6:$O$145,15,FALSE)</f>
        <v>6467520.59</v>
      </c>
      <c r="E27" s="42">
        <f>VLOOKUP(A27,'14B'!$A$6:$L$145,12,FALSE)</f>
        <v>527701.74</v>
      </c>
      <c r="F27" s="42">
        <f>VLOOKUP(A27,'14C'!$A$6:$O$145,15,FALSE)</f>
        <v>168340.87</v>
      </c>
      <c r="G27" s="48">
        <f t="shared" si="0"/>
        <v>7174269.15</v>
      </c>
    </row>
    <row r="28" spans="1:7" ht="12.75">
      <c r="A28" s="20">
        <v>23</v>
      </c>
      <c r="B28" s="6" t="s">
        <v>26</v>
      </c>
      <c r="C28" s="42">
        <v>11605.23</v>
      </c>
      <c r="D28" s="35">
        <f>VLOOKUP(A28,'14A'!$A$6:$O$145,15,FALSE)</f>
        <v>3238237.37</v>
      </c>
      <c r="E28" s="42">
        <f>VLOOKUP(A28,'14B'!$A$6:$L$145,12,FALSE)</f>
        <v>388533.42</v>
      </c>
      <c r="F28" s="42">
        <f>VLOOKUP(A28,'14C'!$A$6:$O$145,15,FALSE)</f>
        <v>92246.02</v>
      </c>
      <c r="G28" s="48">
        <f t="shared" si="0"/>
        <v>3730622.04</v>
      </c>
    </row>
    <row r="29" spans="1:7" ht="12.75">
      <c r="A29" s="20">
        <v>24</v>
      </c>
      <c r="B29" s="6" t="s">
        <v>27</v>
      </c>
      <c r="C29" s="42">
        <v>60379.52</v>
      </c>
      <c r="D29" s="35">
        <f>VLOOKUP(A29,'14A'!$A$6:$O$145,15,FALSE)</f>
        <v>23838478.65</v>
      </c>
      <c r="E29" s="42">
        <f>VLOOKUP(A29,'14B'!$A$6:$L$145,12,FALSE)</f>
        <v>2219146</v>
      </c>
      <c r="F29" s="42">
        <f>VLOOKUP(A29,'14C'!$A$6:$O$145,15,FALSE)</f>
        <v>336493.30999999994</v>
      </c>
      <c r="G29" s="48">
        <f t="shared" si="0"/>
        <v>26454497.479999997</v>
      </c>
    </row>
    <row r="30" spans="1:7" ht="12.75">
      <c r="A30" s="20">
        <v>25</v>
      </c>
      <c r="B30" s="6" t="s">
        <v>28</v>
      </c>
      <c r="C30" s="42">
        <v>14974</v>
      </c>
      <c r="D30" s="35">
        <f>VLOOKUP(A30,'14A'!$A$6:$O$145,15,FALSE)</f>
        <v>6522590.35</v>
      </c>
      <c r="E30" s="42">
        <f>VLOOKUP(A30,'14B'!$A$6:$L$145,12,FALSE)</f>
        <v>1028254</v>
      </c>
      <c r="F30" s="42">
        <f>VLOOKUP(A30,'14C'!$A$6:$O$145,15,FALSE)</f>
        <v>74305.8</v>
      </c>
      <c r="G30" s="48">
        <f t="shared" si="0"/>
        <v>7640124.149999999</v>
      </c>
    </row>
    <row r="31" spans="1:7" ht="12.75">
      <c r="A31" s="20">
        <v>26</v>
      </c>
      <c r="B31" s="6" t="s">
        <v>29</v>
      </c>
      <c r="C31" s="42">
        <v>3170.12</v>
      </c>
      <c r="D31" s="35">
        <f>VLOOKUP(A31,'14A'!$A$6:$O$145,15,FALSE)</f>
        <v>12256108.530000001</v>
      </c>
      <c r="E31" s="42">
        <f>VLOOKUP(A31,'14B'!$A$6:$L$145,12,FALSE)</f>
        <v>1535937</v>
      </c>
      <c r="F31" s="42">
        <f>VLOOKUP(A31,'14C'!$A$6:$O$145,15,FALSE)</f>
        <v>69185.4</v>
      </c>
      <c r="G31" s="48">
        <f t="shared" si="0"/>
        <v>13864401.05</v>
      </c>
    </row>
    <row r="32" spans="1:7" ht="12.75">
      <c r="A32" s="20">
        <v>27</v>
      </c>
      <c r="B32" s="6" t="s">
        <v>30</v>
      </c>
      <c r="C32" s="42">
        <v>22354.22</v>
      </c>
      <c r="D32" s="35">
        <f>VLOOKUP(A32,'14A'!$A$6:$O$145,15,FALSE)</f>
        <v>19690908.82</v>
      </c>
      <c r="E32" s="42">
        <f>VLOOKUP(A32,'14B'!$A$6:$L$145,12,FALSE)</f>
        <v>1879377</v>
      </c>
      <c r="F32" s="42">
        <f>VLOOKUP(A32,'14C'!$A$6:$O$145,15,FALSE)</f>
        <v>191397.94</v>
      </c>
      <c r="G32" s="48">
        <f t="shared" si="0"/>
        <v>21784037.98</v>
      </c>
    </row>
    <row r="33" spans="1:7" ht="12.75">
      <c r="A33" s="20">
        <v>28</v>
      </c>
      <c r="B33" s="6" t="s">
        <v>31</v>
      </c>
      <c r="C33" s="42">
        <v>2265.24</v>
      </c>
      <c r="D33" s="35">
        <f>VLOOKUP(A33,'14A'!$A$6:$O$145,15,FALSE)</f>
        <v>6318961.529999999</v>
      </c>
      <c r="E33" s="42">
        <f>VLOOKUP(A33,'14B'!$A$6:$L$145,12,FALSE)</f>
        <v>968768</v>
      </c>
      <c r="F33" s="42">
        <f>VLOOKUP(A33,'14C'!$A$6:$O$145,15,FALSE)</f>
        <v>219482.37</v>
      </c>
      <c r="G33" s="48">
        <f t="shared" si="0"/>
        <v>7509477.14</v>
      </c>
    </row>
    <row r="34" spans="1:7" ht="12.75">
      <c r="A34" s="20">
        <v>29</v>
      </c>
      <c r="B34" s="6" t="s">
        <v>32</v>
      </c>
      <c r="C34" s="42">
        <v>829229.83</v>
      </c>
      <c r="D34" s="35">
        <f>VLOOKUP(A34,'14A'!$A$6:$O$145,15,FALSE)</f>
        <v>350083059.94</v>
      </c>
      <c r="E34" s="42">
        <f>VLOOKUP(A34,'14B'!$A$6:$L$145,12,FALSE)</f>
        <v>19002891.619999997</v>
      </c>
      <c r="F34" s="42">
        <f>VLOOKUP(A34,'14C'!$A$6:$O$145,15,FALSE)</f>
        <v>6081543.8</v>
      </c>
      <c r="G34" s="48">
        <f t="shared" si="0"/>
        <v>375996725.19</v>
      </c>
    </row>
    <row r="35" spans="1:7" ht="12.75">
      <c r="A35" s="20">
        <v>30</v>
      </c>
      <c r="B35" s="6" t="s">
        <v>33</v>
      </c>
      <c r="C35" s="42">
        <v>27162.38</v>
      </c>
      <c r="D35" s="35">
        <f>VLOOKUP(A35,'14A'!$A$6:$O$145,15,FALSE)</f>
        <v>29060501.32</v>
      </c>
      <c r="E35" s="42">
        <f>VLOOKUP(A35,'14B'!$A$6:$L$145,12,FALSE)</f>
        <v>2094455.08</v>
      </c>
      <c r="F35" s="42">
        <f>VLOOKUP(A35,'14C'!$A$6:$O$145,15,FALSE)</f>
        <v>417767.61</v>
      </c>
      <c r="G35" s="48">
        <f t="shared" si="0"/>
        <v>31599886.39</v>
      </c>
    </row>
    <row r="36" spans="1:7" ht="12.75">
      <c r="A36" s="20">
        <v>31</v>
      </c>
      <c r="B36" s="6" t="s">
        <v>34</v>
      </c>
      <c r="C36" s="42">
        <v>61796.04</v>
      </c>
      <c r="D36" s="35">
        <f>VLOOKUP(A36,'14A'!$A$6:$O$145,15,FALSE)</f>
        <v>9128021.11</v>
      </c>
      <c r="E36" s="42">
        <f>VLOOKUP(A36,'14B'!$A$6:$L$145,12,FALSE)</f>
        <v>1142752</v>
      </c>
      <c r="F36" s="42">
        <f>VLOOKUP(A36,'14C'!$A$6:$O$145,15,FALSE)</f>
        <v>84002.12</v>
      </c>
      <c r="G36" s="48">
        <f t="shared" si="0"/>
        <v>10416571.269999998</v>
      </c>
    </row>
    <row r="37" spans="1:7" ht="12.75">
      <c r="A37" s="20">
        <v>32</v>
      </c>
      <c r="B37" s="6" t="s">
        <v>35</v>
      </c>
      <c r="C37" s="42">
        <v>28673.96</v>
      </c>
      <c r="D37" s="35">
        <f>VLOOKUP(A37,'14A'!$A$6:$O$145,15,FALSE)</f>
        <v>13729205.92</v>
      </c>
      <c r="E37" s="42">
        <f>VLOOKUP(A37,'14B'!$A$6:$L$145,12,FALSE)</f>
        <v>942623.68</v>
      </c>
      <c r="F37" s="42">
        <f>VLOOKUP(A37,'14C'!$A$6:$O$145,15,FALSE)</f>
        <v>758027.31</v>
      </c>
      <c r="G37" s="48">
        <f t="shared" si="0"/>
        <v>15458530.870000001</v>
      </c>
    </row>
    <row r="38" spans="1:7" ht="12.75">
      <c r="A38" s="20">
        <v>33</v>
      </c>
      <c r="B38" s="6" t="s">
        <v>36</v>
      </c>
      <c r="C38" s="42">
        <v>150231.71</v>
      </c>
      <c r="D38" s="35">
        <f>VLOOKUP(A38,'14A'!$A$6:$O$145,15,FALSE)</f>
        <v>28306591.04</v>
      </c>
      <c r="E38" s="42">
        <f>VLOOKUP(A38,'14B'!$A$6:$L$145,12,FALSE)</f>
        <v>3173014</v>
      </c>
      <c r="F38" s="42">
        <f>VLOOKUP(A38,'14C'!$A$6:$O$145,15,FALSE)</f>
        <v>546992.72</v>
      </c>
      <c r="G38" s="48">
        <f t="shared" si="0"/>
        <v>32176829.47</v>
      </c>
    </row>
    <row r="39" spans="1:7" ht="12.75">
      <c r="A39" s="20">
        <v>34</v>
      </c>
      <c r="B39" s="6" t="s">
        <v>37</v>
      </c>
      <c r="C39" s="42">
        <v>130637.6</v>
      </c>
      <c r="D39" s="35">
        <f>VLOOKUP(A39,'14A'!$A$6:$O$145,15,FALSE)</f>
        <v>43944808.65</v>
      </c>
      <c r="E39" s="42">
        <f>VLOOKUP(A39,'14B'!$A$6:$L$145,12,FALSE)</f>
        <v>2957457.31</v>
      </c>
      <c r="F39" s="42">
        <f>VLOOKUP(A39,'14C'!$A$6:$O$145,15,FALSE)</f>
        <v>2240108.12</v>
      </c>
      <c r="G39" s="48">
        <f t="shared" si="0"/>
        <v>49273011.68</v>
      </c>
    </row>
    <row r="40" spans="1:7" ht="12.75">
      <c r="A40" s="20">
        <v>35</v>
      </c>
      <c r="B40" s="6" t="s">
        <v>38</v>
      </c>
      <c r="C40" s="42">
        <v>212545.08</v>
      </c>
      <c r="D40" s="35">
        <f>VLOOKUP(A40,'14A'!$A$6:$O$145,15,FALSE)</f>
        <v>11235370.209999999</v>
      </c>
      <c r="E40" s="42">
        <f>VLOOKUP(A40,'14B'!$A$6:$L$145,12,FALSE)</f>
        <v>1166759</v>
      </c>
      <c r="F40" s="42">
        <f>VLOOKUP(A40,'14C'!$A$6:$O$145,15,FALSE)</f>
        <v>93590.26000000001</v>
      </c>
      <c r="G40" s="48">
        <f t="shared" si="0"/>
        <v>12708264.549999999</v>
      </c>
    </row>
    <row r="41" spans="1:7" ht="12.75">
      <c r="A41" s="20">
        <v>36</v>
      </c>
      <c r="B41" s="6" t="s">
        <v>39</v>
      </c>
      <c r="C41" s="42">
        <v>38866.92</v>
      </c>
      <c r="D41" s="35">
        <f>VLOOKUP(A41,'14A'!$A$6:$O$145,15,FALSE)</f>
        <v>25967768.14</v>
      </c>
      <c r="E41" s="42">
        <f>VLOOKUP(A41,'14B'!$A$6:$L$145,12,FALSE)</f>
        <v>2023519</v>
      </c>
      <c r="F41" s="42">
        <f>VLOOKUP(A41,'14C'!$A$6:$O$145,15,FALSE)</f>
        <v>503899.44</v>
      </c>
      <c r="G41" s="48">
        <f t="shared" si="0"/>
        <v>28534053.500000004</v>
      </c>
    </row>
    <row r="42" spans="1:7" ht="12.75">
      <c r="A42" s="20">
        <v>37</v>
      </c>
      <c r="B42" s="6" t="s">
        <v>40</v>
      </c>
      <c r="C42" s="42">
        <v>4471.17</v>
      </c>
      <c r="D42" s="35">
        <f>VLOOKUP(A42,'14A'!$A$6:$O$145,15,FALSE)</f>
        <v>4077570.09</v>
      </c>
      <c r="E42" s="42">
        <f>VLOOKUP(A42,'14B'!$A$6:$L$145,12,FALSE)</f>
        <v>432271.64</v>
      </c>
      <c r="F42" s="42">
        <f>VLOOKUP(A42,'14C'!$A$6:$O$145,15,FALSE)</f>
        <v>15419.57</v>
      </c>
      <c r="G42" s="48">
        <f t="shared" si="0"/>
        <v>4529732.47</v>
      </c>
    </row>
    <row r="43" spans="1:7" ht="12.75">
      <c r="A43" s="20">
        <v>38</v>
      </c>
      <c r="B43" s="6" t="s">
        <v>41</v>
      </c>
      <c r="C43" s="42">
        <v>23657.46</v>
      </c>
      <c r="D43" s="35">
        <f>VLOOKUP(A43,'14A'!$A$6:$O$145,15,FALSE)</f>
        <v>10435667.34</v>
      </c>
      <c r="E43" s="42">
        <f>VLOOKUP(A43,'14B'!$A$6:$L$145,12,FALSE)</f>
        <v>1258760.8599999999</v>
      </c>
      <c r="F43" s="42">
        <f>VLOOKUP(A43,'14C'!$A$6:$O$145,15,FALSE)</f>
        <v>118597.19</v>
      </c>
      <c r="G43" s="48">
        <f t="shared" si="0"/>
        <v>11836682.85</v>
      </c>
    </row>
    <row r="44" spans="1:7" ht="12.75">
      <c r="A44" s="20">
        <v>39</v>
      </c>
      <c r="B44" s="6" t="s">
        <v>42</v>
      </c>
      <c r="C44" s="42">
        <v>7067.89</v>
      </c>
      <c r="D44" s="35">
        <f>VLOOKUP(A44,'14A'!$A$6:$O$145,15,FALSE)</f>
        <v>12230008.07</v>
      </c>
      <c r="E44" s="42">
        <f>VLOOKUP(A44,'14B'!$A$6:$L$145,12,FALSE)</f>
        <v>1174844</v>
      </c>
      <c r="F44" s="42">
        <f>VLOOKUP(A44,'14C'!$A$6:$O$145,15,FALSE)</f>
        <v>605155.19</v>
      </c>
      <c r="G44" s="48">
        <f t="shared" si="0"/>
        <v>14017075.15</v>
      </c>
    </row>
    <row r="45" spans="1:7" ht="12.75">
      <c r="A45" s="20">
        <v>40</v>
      </c>
      <c r="B45" s="6" t="s">
        <v>141</v>
      </c>
      <c r="C45" s="42">
        <v>13267.58</v>
      </c>
      <c r="D45" s="35">
        <f>VLOOKUP(A45,'14A'!$A$6:$O$145,15,FALSE)</f>
        <v>8430897.26</v>
      </c>
      <c r="E45" s="42">
        <f>VLOOKUP(A45,'14B'!$A$6:$L$145,12,FALSE)</f>
        <v>1217070</v>
      </c>
      <c r="F45" s="42">
        <f>VLOOKUP(A45,'14C'!$A$6:$O$145,15,FALSE)</f>
        <v>120508.39</v>
      </c>
      <c r="G45" s="48">
        <f t="shared" si="0"/>
        <v>9781743.23</v>
      </c>
    </row>
    <row r="46" spans="1:7" ht="12.75">
      <c r="A46" s="20">
        <v>41</v>
      </c>
      <c r="B46" s="6" t="s">
        <v>43</v>
      </c>
      <c r="C46" s="42">
        <v>265820.65</v>
      </c>
      <c r="D46" s="35">
        <f>VLOOKUP(A46,'14A'!$A$6:$O$145,15,FALSE)</f>
        <v>30194474.48</v>
      </c>
      <c r="E46" s="42">
        <f>VLOOKUP(A46,'14B'!$A$6:$L$145,12,FALSE)</f>
        <v>3816335</v>
      </c>
      <c r="F46" s="42">
        <f>VLOOKUP(A46,'14C'!$A$6:$O$145,15,FALSE)</f>
        <v>185851.88</v>
      </c>
      <c r="G46" s="48">
        <f t="shared" si="0"/>
        <v>34462482.01</v>
      </c>
    </row>
    <row r="47" spans="1:7" ht="12.75">
      <c r="A47" s="20">
        <v>42</v>
      </c>
      <c r="B47" s="6" t="s">
        <v>44</v>
      </c>
      <c r="C47" s="42">
        <v>59203.99</v>
      </c>
      <c r="D47" s="35">
        <f>VLOOKUP(A47,'14A'!$A$6:$O$145,15,FALSE)</f>
        <v>61268767.9</v>
      </c>
      <c r="E47" s="42">
        <f>VLOOKUP(A47,'14B'!$A$6:$L$145,12,FALSE)</f>
        <v>3793643.84</v>
      </c>
      <c r="F47" s="42">
        <f>VLOOKUP(A47,'14C'!$A$6:$O$145,15,FALSE)</f>
        <v>350923.35</v>
      </c>
      <c r="G47" s="48">
        <f t="shared" si="0"/>
        <v>65472539.080000006</v>
      </c>
    </row>
    <row r="48" spans="1:7" ht="12.75">
      <c r="A48" s="20">
        <v>43</v>
      </c>
      <c r="B48" s="6" t="s">
        <v>45</v>
      </c>
      <c r="C48" s="42">
        <v>424383.06</v>
      </c>
      <c r="D48" s="35">
        <f>VLOOKUP(A48,'14A'!$A$6:$O$145,15,FALSE)</f>
        <v>155624603.22</v>
      </c>
      <c r="E48" s="42">
        <f>VLOOKUP(A48,'14B'!$A$6:$L$145,12,FALSE)</f>
        <v>9994522</v>
      </c>
      <c r="F48" s="42">
        <f>VLOOKUP(A48,'14C'!$A$6:$O$145,15,FALSE)</f>
        <v>2735120.62</v>
      </c>
      <c r="G48" s="48">
        <f t="shared" si="0"/>
        <v>168778628.9</v>
      </c>
    </row>
    <row r="49" spans="1:7" ht="12.75">
      <c r="A49" s="20">
        <v>44</v>
      </c>
      <c r="B49" s="6" t="s">
        <v>46</v>
      </c>
      <c r="C49" s="42">
        <v>345734.33</v>
      </c>
      <c r="D49" s="35">
        <f>VLOOKUP(A49,'14A'!$A$6:$O$145,15,FALSE)</f>
        <v>36421860.39</v>
      </c>
      <c r="E49" s="42">
        <f>VLOOKUP(A49,'14B'!$A$6:$L$145,12,FALSE)</f>
        <v>4310766</v>
      </c>
      <c r="F49" s="42">
        <f>VLOOKUP(A49,'14C'!$A$6:$O$145,15,FALSE)</f>
        <v>957730.4999999999</v>
      </c>
      <c r="G49" s="48">
        <f t="shared" si="0"/>
        <v>42036091.22</v>
      </c>
    </row>
    <row r="50" spans="1:7" ht="12.75">
      <c r="A50" s="20">
        <v>45</v>
      </c>
      <c r="B50" s="6" t="s">
        <v>47</v>
      </c>
      <c r="C50" s="42">
        <v>200000</v>
      </c>
      <c r="D50" s="35">
        <f>VLOOKUP(A50,'14A'!$A$6:$O$145,15,FALSE)</f>
        <v>1138468.15</v>
      </c>
      <c r="E50" s="42">
        <f>VLOOKUP(A50,'14B'!$A$6:$L$145,12,FALSE)</f>
        <v>311815.19</v>
      </c>
      <c r="F50" s="42">
        <f>VLOOKUP(A50,'14C'!$A$6:$O$145,15,FALSE)</f>
        <v>3237.51</v>
      </c>
      <c r="G50" s="48">
        <f t="shared" si="0"/>
        <v>1653520.8499999999</v>
      </c>
    </row>
    <row r="51" spans="1:7" ht="12.75">
      <c r="A51" s="20">
        <v>46</v>
      </c>
      <c r="B51" s="6" t="s">
        <v>48</v>
      </c>
      <c r="C51" s="42">
        <v>109652.87</v>
      </c>
      <c r="D51" s="35">
        <f>VLOOKUP(A51,'14A'!$A$6:$O$145,15,FALSE)</f>
        <v>20195447.87</v>
      </c>
      <c r="E51" s="42">
        <f>VLOOKUP(A51,'14B'!$A$6:$L$145,12,FALSE)</f>
        <v>2074438</v>
      </c>
      <c r="F51" s="42">
        <f>VLOOKUP(A51,'14C'!$A$6:$O$145,15,FALSE)</f>
        <v>580259.24</v>
      </c>
      <c r="G51" s="48">
        <f t="shared" si="0"/>
        <v>22959797.98</v>
      </c>
    </row>
    <row r="52" spans="1:7" ht="12.75">
      <c r="A52" s="20">
        <v>47</v>
      </c>
      <c r="B52" s="6" t="s">
        <v>137</v>
      </c>
      <c r="C52" s="42">
        <v>0</v>
      </c>
      <c r="D52" s="35">
        <f>VLOOKUP(A52,'14A'!$A$6:$O$145,15,FALSE)</f>
        <v>24523925.9</v>
      </c>
      <c r="E52" s="42">
        <f>VLOOKUP(A52,'14B'!$A$6:$L$145,12,FALSE)</f>
        <v>1663851</v>
      </c>
      <c r="F52" s="42">
        <f>VLOOKUP(A52,'14C'!$A$6:$O$145,15,FALSE)</f>
        <v>187689</v>
      </c>
      <c r="G52" s="48">
        <f t="shared" si="0"/>
        <v>26375465.9</v>
      </c>
    </row>
    <row r="53" spans="1:7" ht="12.75">
      <c r="A53" s="20">
        <v>48</v>
      </c>
      <c r="B53" s="6" t="s">
        <v>49</v>
      </c>
      <c r="C53" s="42">
        <v>5560.13</v>
      </c>
      <c r="D53" s="35">
        <f>VLOOKUP(A53,'14A'!$A$6:$O$145,15,FALSE)</f>
        <v>13053572.620000001</v>
      </c>
      <c r="E53" s="42">
        <f>VLOOKUP(A53,'14B'!$A$6:$L$145,12,FALSE)</f>
        <v>1131370</v>
      </c>
      <c r="F53" s="42">
        <f>VLOOKUP(A53,'14C'!$A$6:$O$145,15,FALSE)</f>
        <v>96896.79000000001</v>
      </c>
      <c r="G53" s="48">
        <f t="shared" si="0"/>
        <v>14287399.540000001</v>
      </c>
    </row>
    <row r="54" spans="1:7" ht="12.75">
      <c r="A54" s="20">
        <v>49</v>
      </c>
      <c r="B54" s="6" t="s">
        <v>50</v>
      </c>
      <c r="C54" s="42">
        <v>7667</v>
      </c>
      <c r="D54" s="35">
        <f>VLOOKUP(A54,'14A'!$A$6:$O$145,15,FALSE)</f>
        <v>4347394.19</v>
      </c>
      <c r="E54" s="42">
        <f>VLOOKUP(A54,'14B'!$A$6:$L$145,12,FALSE)</f>
        <v>736552</v>
      </c>
      <c r="F54" s="42">
        <f>VLOOKUP(A54,'14C'!$A$6:$O$145,15,FALSE)</f>
        <v>110161.32</v>
      </c>
      <c r="G54" s="48">
        <f t="shared" si="0"/>
        <v>5201774.510000001</v>
      </c>
    </row>
    <row r="55" spans="1:7" ht="12.75">
      <c r="A55" s="20">
        <v>50</v>
      </c>
      <c r="B55" s="6" t="s">
        <v>51</v>
      </c>
      <c r="C55" s="42">
        <v>73888.28</v>
      </c>
      <c r="D55" s="35">
        <f>VLOOKUP(A55,'14A'!$A$6:$O$145,15,FALSE)</f>
        <v>8075144.029999999</v>
      </c>
      <c r="E55" s="42">
        <f>VLOOKUP(A55,'14B'!$A$6:$L$145,12,FALSE)</f>
        <v>829720</v>
      </c>
      <c r="F55" s="42">
        <f>VLOOKUP(A55,'14C'!$A$6:$O$145,15,FALSE)</f>
        <v>385211.93</v>
      </c>
      <c r="G55" s="48">
        <f t="shared" si="0"/>
        <v>9363964.239999998</v>
      </c>
    </row>
    <row r="56" spans="1:7" ht="12.75">
      <c r="A56" s="20">
        <v>51</v>
      </c>
      <c r="B56" s="6" t="s">
        <v>52</v>
      </c>
      <c r="C56" s="42">
        <v>2059.31</v>
      </c>
      <c r="D56" s="35">
        <f>VLOOKUP(A56,'14A'!$A$6:$O$145,15,FALSE)</f>
        <v>3491657.75</v>
      </c>
      <c r="E56" s="42">
        <f>VLOOKUP(A56,'14B'!$A$6:$L$145,12,FALSE)</f>
        <v>598923</v>
      </c>
      <c r="F56" s="42">
        <f>VLOOKUP(A56,'14C'!$A$6:$O$145,15,FALSE)</f>
        <v>74912.29999999999</v>
      </c>
      <c r="G56" s="48">
        <f t="shared" si="0"/>
        <v>4167552.36</v>
      </c>
    </row>
    <row r="57" spans="1:7" ht="12.75">
      <c r="A57" s="20">
        <v>52</v>
      </c>
      <c r="B57" s="6" t="s">
        <v>53</v>
      </c>
      <c r="C57" s="42">
        <v>37269.98</v>
      </c>
      <c r="D57" s="35">
        <f>VLOOKUP(A57,'14A'!$A$6:$O$145,15,FALSE)</f>
        <v>21487885.52</v>
      </c>
      <c r="E57" s="42">
        <f>VLOOKUP(A57,'14B'!$A$6:$L$145,12,FALSE)</f>
        <v>2781441</v>
      </c>
      <c r="F57" s="42">
        <f>VLOOKUP(A57,'14C'!$A$6:$O$145,15,FALSE)</f>
        <v>155958.34999999998</v>
      </c>
      <c r="G57" s="48">
        <f t="shared" si="0"/>
        <v>24462554.85</v>
      </c>
    </row>
    <row r="58" spans="1:7" ht="12.75">
      <c r="A58" s="20">
        <v>53</v>
      </c>
      <c r="B58" s="6" t="s">
        <v>54</v>
      </c>
      <c r="C58" s="42">
        <v>3009078.54</v>
      </c>
      <c r="D58" s="35">
        <f>VLOOKUP(A58,'14A'!$A$6:$O$145,15,FALSE)</f>
        <v>94418800.6</v>
      </c>
      <c r="E58" s="42">
        <f>VLOOKUP(A58,'14B'!$A$6:$L$145,12,FALSE)</f>
        <v>5182047.6</v>
      </c>
      <c r="F58" s="42">
        <f>VLOOKUP(A58,'14C'!$A$6:$O$145,15,FALSE)</f>
        <v>809766.21</v>
      </c>
      <c r="G58" s="48">
        <f t="shared" si="0"/>
        <v>103419692.94999999</v>
      </c>
    </row>
    <row r="59" spans="1:7" ht="12.75">
      <c r="A59" s="20">
        <v>54</v>
      </c>
      <c r="B59" s="6" t="s">
        <v>55</v>
      </c>
      <c r="C59" s="42">
        <v>7001.65</v>
      </c>
      <c r="D59" s="35">
        <f>VLOOKUP(A59,'14A'!$A$6:$O$145,15,FALSE)</f>
        <v>12745708.559999999</v>
      </c>
      <c r="E59" s="42">
        <f>VLOOKUP(A59,'14B'!$A$6:$L$145,12,FALSE)</f>
        <v>1240785</v>
      </c>
      <c r="F59" s="42">
        <f>VLOOKUP(A59,'14C'!$A$6:$O$145,15,FALSE)</f>
        <v>233980.1</v>
      </c>
      <c r="G59" s="48">
        <f t="shared" si="0"/>
        <v>14227475.309999999</v>
      </c>
    </row>
    <row r="60" spans="1:7" ht="12.75">
      <c r="A60" s="20">
        <v>55</v>
      </c>
      <c r="B60" s="6" t="s">
        <v>56</v>
      </c>
      <c r="C60" s="42">
        <v>45030.68</v>
      </c>
      <c r="D60" s="35">
        <f>VLOOKUP(A60,'14A'!$A$6:$O$145,15,FALSE)</f>
        <v>8477292.91</v>
      </c>
      <c r="E60" s="42">
        <f>VLOOKUP(A60,'14B'!$A$6:$L$145,12,FALSE)</f>
        <v>1353059</v>
      </c>
      <c r="F60" s="42">
        <f>VLOOKUP(A60,'14C'!$A$6:$O$145,15,FALSE)</f>
        <v>78922.97</v>
      </c>
      <c r="G60" s="48">
        <f t="shared" si="0"/>
        <v>9954305.56</v>
      </c>
    </row>
    <row r="61" spans="1:7" ht="12.75">
      <c r="A61" s="20">
        <v>56</v>
      </c>
      <c r="B61" s="6" t="s">
        <v>57</v>
      </c>
      <c r="C61" s="42">
        <v>1589.52</v>
      </c>
      <c r="D61" s="35">
        <f>VLOOKUP(A61,'14A'!$A$6:$O$145,15,FALSE)</f>
        <v>7491625.81</v>
      </c>
      <c r="E61" s="42">
        <f>VLOOKUP(A61,'14B'!$A$6:$L$145,12,FALSE)</f>
        <v>511539.97</v>
      </c>
      <c r="F61" s="42">
        <f>VLOOKUP(A61,'14C'!$A$6:$O$145,15,FALSE)</f>
        <v>83642.85</v>
      </c>
      <c r="G61" s="48">
        <f t="shared" si="0"/>
        <v>8088398.1499999985</v>
      </c>
    </row>
    <row r="62" spans="1:7" ht="12.75">
      <c r="A62" s="20">
        <v>57</v>
      </c>
      <c r="B62" s="6" t="s">
        <v>58</v>
      </c>
      <c r="C62" s="42">
        <v>823.72</v>
      </c>
      <c r="D62" s="35">
        <f>VLOOKUP(A62,'14A'!$A$6:$O$145,15,FALSE)</f>
        <v>4945305.04</v>
      </c>
      <c r="E62" s="42">
        <f>VLOOKUP(A62,'14B'!$A$6:$L$145,12,FALSE)</f>
        <v>516103</v>
      </c>
      <c r="F62" s="42">
        <f>VLOOKUP(A62,'14C'!$A$6:$O$145,15,FALSE)</f>
        <v>30509.379999999997</v>
      </c>
      <c r="G62" s="48">
        <f t="shared" si="0"/>
        <v>5492741.14</v>
      </c>
    </row>
    <row r="63" spans="1:7" ht="12.75">
      <c r="A63" s="20">
        <v>58</v>
      </c>
      <c r="B63" s="6" t="s">
        <v>59</v>
      </c>
      <c r="C63" s="42">
        <v>9035.75</v>
      </c>
      <c r="D63" s="35">
        <f>VLOOKUP(A63,'14A'!$A$6:$O$145,15,FALSE)</f>
        <v>21542138.02</v>
      </c>
      <c r="E63" s="42">
        <f>VLOOKUP(A63,'14B'!$A$6:$L$145,12,FALSE)</f>
        <v>2793984</v>
      </c>
      <c r="F63" s="42">
        <f>VLOOKUP(A63,'14C'!$A$6:$O$145,15,FALSE)</f>
        <v>118945.70999999999</v>
      </c>
      <c r="G63" s="48">
        <f t="shared" si="0"/>
        <v>24464103.48</v>
      </c>
    </row>
    <row r="64" spans="1:7" ht="12.75">
      <c r="A64" s="20">
        <v>59</v>
      </c>
      <c r="B64" s="6" t="s">
        <v>60</v>
      </c>
      <c r="C64" s="42">
        <v>0</v>
      </c>
      <c r="D64" s="35">
        <f>VLOOKUP(A64,'14A'!$A$6:$O$145,15,FALSE)</f>
        <v>4553980.640000001</v>
      </c>
      <c r="E64" s="42">
        <f>VLOOKUP(A64,'14B'!$A$6:$L$145,12,FALSE)</f>
        <v>552387</v>
      </c>
      <c r="F64" s="42">
        <f>VLOOKUP(A64,'14C'!$A$6:$O$145,15,FALSE)</f>
        <v>91493.23000000001</v>
      </c>
      <c r="G64" s="48">
        <f t="shared" si="0"/>
        <v>5197860.870000001</v>
      </c>
    </row>
    <row r="65" spans="1:7" ht="12.75">
      <c r="A65" s="20">
        <v>60</v>
      </c>
      <c r="B65" s="6" t="s">
        <v>61</v>
      </c>
      <c r="C65" s="42">
        <v>248326.33</v>
      </c>
      <c r="D65" s="35">
        <f>VLOOKUP(A65,'14A'!$A$6:$O$145,15,FALSE)</f>
        <v>37494105.23</v>
      </c>
      <c r="E65" s="42">
        <f>VLOOKUP(A65,'14B'!$A$6:$L$145,12,FALSE)</f>
        <v>3938712</v>
      </c>
      <c r="F65" s="42">
        <f>VLOOKUP(A65,'14C'!$A$6:$O$145,15,FALSE)</f>
        <v>694107</v>
      </c>
      <c r="G65" s="48">
        <f t="shared" si="0"/>
        <v>42375250.559999995</v>
      </c>
    </row>
    <row r="66" spans="1:7" ht="12.75">
      <c r="A66" s="20">
        <v>62</v>
      </c>
      <c r="B66" s="6" t="s">
        <v>62</v>
      </c>
      <c r="C66" s="42">
        <v>1647.45</v>
      </c>
      <c r="D66" s="35">
        <f>VLOOKUP(A66,'14A'!$A$6:$O$145,15,FALSE)</f>
        <v>7622056.5</v>
      </c>
      <c r="E66" s="42">
        <f>VLOOKUP(A66,'14B'!$A$6:$L$145,12,FALSE)</f>
        <v>783942</v>
      </c>
      <c r="F66" s="42">
        <f>VLOOKUP(A66,'14C'!$A$6:$O$145,15,FALSE)</f>
        <v>232612.66999999998</v>
      </c>
      <c r="G66" s="48">
        <f t="shared" si="0"/>
        <v>8640258.62</v>
      </c>
    </row>
    <row r="67" spans="1:7" ht="12.75">
      <c r="A67" s="20">
        <v>63</v>
      </c>
      <c r="B67" s="6" t="s">
        <v>63</v>
      </c>
      <c r="C67" s="42">
        <v>5908</v>
      </c>
      <c r="D67" s="35">
        <f>VLOOKUP(A67,'14A'!$A$6:$O$145,15,FALSE)</f>
        <v>9842954.700000001</v>
      </c>
      <c r="E67" s="42">
        <f>VLOOKUP(A67,'14B'!$A$6:$L$145,12,FALSE)</f>
        <v>653307.38</v>
      </c>
      <c r="F67" s="42">
        <f>VLOOKUP(A67,'14C'!$A$6:$O$145,15,FALSE)</f>
        <v>36635.99</v>
      </c>
      <c r="G67" s="48">
        <f t="shared" si="0"/>
        <v>10538806.070000002</v>
      </c>
    </row>
    <row r="68" spans="1:7" ht="12.75">
      <c r="A68" s="20">
        <v>65</v>
      </c>
      <c r="B68" s="6" t="s">
        <v>64</v>
      </c>
      <c r="C68" s="42">
        <v>17511</v>
      </c>
      <c r="D68" s="35">
        <f>VLOOKUP(A68,'14A'!$A$6:$O$145,15,FALSE)</f>
        <v>8825925.49</v>
      </c>
      <c r="E68" s="42">
        <f>VLOOKUP(A68,'14B'!$A$6:$L$145,12,FALSE)</f>
        <v>1499426</v>
      </c>
      <c r="F68" s="42">
        <f>VLOOKUP(A68,'14C'!$A$6:$O$145,15,FALSE)</f>
        <v>130152.33</v>
      </c>
      <c r="G68" s="48">
        <f t="shared" si="0"/>
        <v>10473014.82</v>
      </c>
    </row>
    <row r="69" spans="1:7" ht="12.75">
      <c r="A69" s="20">
        <v>66</v>
      </c>
      <c r="B69" s="6" t="s">
        <v>65</v>
      </c>
      <c r="C69" s="42">
        <v>823.72</v>
      </c>
      <c r="D69" s="35">
        <f>VLOOKUP(A69,'14A'!$A$6:$O$145,15,FALSE)</f>
        <v>4210956.16</v>
      </c>
      <c r="E69" s="42">
        <f>VLOOKUP(A69,'14B'!$A$6:$L$145,12,FALSE)</f>
        <v>553485</v>
      </c>
      <c r="F69" s="42">
        <f>VLOOKUP(A69,'14C'!$A$6:$O$145,15,FALSE)</f>
        <v>72009.89</v>
      </c>
      <c r="G69" s="48">
        <f t="shared" si="0"/>
        <v>4837274.77</v>
      </c>
    </row>
    <row r="70" spans="1:7" ht="12.75">
      <c r="A70" s="20">
        <v>67</v>
      </c>
      <c r="B70" s="6" t="s">
        <v>66</v>
      </c>
      <c r="C70" s="42">
        <v>4324.55</v>
      </c>
      <c r="D70" s="35">
        <f>VLOOKUP(A70,'14A'!$A$6:$O$145,15,FALSE)</f>
        <v>11858801.3</v>
      </c>
      <c r="E70" s="42">
        <f>VLOOKUP(A70,'14B'!$A$6:$L$145,12,FALSE)</f>
        <v>1623321</v>
      </c>
      <c r="F70" s="42">
        <f>VLOOKUP(A70,'14C'!$A$6:$O$145,15,FALSE)</f>
        <v>301992.28</v>
      </c>
      <c r="G70" s="48">
        <f t="shared" si="0"/>
        <v>13788439.13</v>
      </c>
    </row>
    <row r="71" spans="1:7" ht="12.75">
      <c r="A71" s="20">
        <v>68</v>
      </c>
      <c r="B71" s="6" t="s">
        <v>67</v>
      </c>
      <c r="C71" s="42">
        <v>34547.45</v>
      </c>
      <c r="D71" s="35">
        <f>VLOOKUP(A71,'14A'!$A$6:$O$145,15,FALSE)</f>
        <v>16395415.32</v>
      </c>
      <c r="E71" s="42">
        <f>VLOOKUP(A71,'14B'!$A$6:$L$145,12,FALSE)</f>
        <v>1399694</v>
      </c>
      <c r="F71" s="42">
        <f>VLOOKUP(A71,'14C'!$A$6:$O$145,15,FALSE)</f>
        <v>468660.76999999996</v>
      </c>
      <c r="G71" s="48">
        <f t="shared" si="0"/>
        <v>18298317.54</v>
      </c>
    </row>
    <row r="72" spans="1:7" ht="12.75">
      <c r="A72" s="20">
        <v>69</v>
      </c>
      <c r="B72" s="6" t="s">
        <v>68</v>
      </c>
      <c r="C72" s="42">
        <v>4324.55</v>
      </c>
      <c r="D72" s="35">
        <f>VLOOKUP(A72,'14A'!$A$6:$O$145,15,FALSE)</f>
        <v>15464952.24</v>
      </c>
      <c r="E72" s="42">
        <f>VLOOKUP(A72,'14B'!$A$6:$L$145,12,FALSE)</f>
        <v>1751787</v>
      </c>
      <c r="F72" s="42">
        <f>VLOOKUP(A72,'14C'!$A$6:$O$145,15,FALSE)</f>
        <v>248393.00999999998</v>
      </c>
      <c r="G72" s="48">
        <f aca="true" t="shared" si="1" ref="G72:G100">SUM(C72:F72)</f>
        <v>17469456.8</v>
      </c>
    </row>
    <row r="73" spans="1:7" ht="12.75">
      <c r="A73" s="20">
        <v>70</v>
      </c>
      <c r="B73" s="6" t="s">
        <v>69</v>
      </c>
      <c r="C73" s="42">
        <v>12471.17</v>
      </c>
      <c r="D73" s="35">
        <f>VLOOKUP(A73,'14A'!$A$6:$O$145,15,FALSE)</f>
        <v>12168715.65</v>
      </c>
      <c r="E73" s="42">
        <f>VLOOKUP(A73,'14B'!$A$6:$L$145,12,FALSE)</f>
        <v>1332914</v>
      </c>
      <c r="F73" s="42">
        <f>VLOOKUP(A73,'14C'!$A$6:$O$145,15,FALSE)</f>
        <v>70665.38</v>
      </c>
      <c r="G73" s="48">
        <f t="shared" si="1"/>
        <v>13584766.200000001</v>
      </c>
    </row>
    <row r="74" spans="1:7" ht="12.75">
      <c r="A74" s="20">
        <v>71</v>
      </c>
      <c r="B74" s="6" t="s">
        <v>70</v>
      </c>
      <c r="C74" s="42">
        <v>428422.96</v>
      </c>
      <c r="D74" s="35">
        <f>VLOOKUP(A74,'14A'!$A$6:$O$145,15,FALSE)</f>
        <v>41842743.95</v>
      </c>
      <c r="E74" s="42">
        <f>VLOOKUP(A74,'14B'!$A$6:$L$145,12,FALSE)</f>
        <v>3993454.45</v>
      </c>
      <c r="F74" s="42">
        <f>VLOOKUP(A74,'14C'!$A$6:$O$145,15,FALSE)</f>
        <v>495311.51000000007</v>
      </c>
      <c r="G74" s="48">
        <f t="shared" si="1"/>
        <v>46759932.870000005</v>
      </c>
    </row>
    <row r="75" spans="1:7" ht="12.75">
      <c r="A75" s="20">
        <v>72</v>
      </c>
      <c r="B75" s="6" t="s">
        <v>71</v>
      </c>
      <c r="C75" s="42">
        <v>7449.28</v>
      </c>
      <c r="D75" s="35">
        <f>VLOOKUP(A75,'14A'!$A$6:$O$145,15,FALSE)</f>
        <v>16161867.469999999</v>
      </c>
      <c r="E75" s="42">
        <f>VLOOKUP(A75,'14B'!$A$6:$L$145,12,FALSE)</f>
        <v>1038096.4</v>
      </c>
      <c r="F75" s="42">
        <f>VLOOKUP(A75,'14C'!$A$6:$O$145,15,FALSE)</f>
        <v>204333.75</v>
      </c>
      <c r="G75" s="48">
        <f t="shared" si="1"/>
        <v>17411746.9</v>
      </c>
    </row>
    <row r="76" spans="1:7" ht="12.75">
      <c r="A76" s="20">
        <v>73</v>
      </c>
      <c r="B76" s="6" t="s">
        <v>72</v>
      </c>
      <c r="C76" s="42">
        <v>49218.21</v>
      </c>
      <c r="D76" s="35">
        <f>VLOOKUP(A76,'14A'!$A$6:$O$145,15,FALSE)</f>
        <v>12707712.97</v>
      </c>
      <c r="E76" s="42">
        <f>VLOOKUP(A76,'14B'!$A$6:$L$145,12,FALSE)</f>
        <v>1878510</v>
      </c>
      <c r="F76" s="42">
        <f>VLOOKUP(A76,'14C'!$A$6:$O$145,15,FALSE)</f>
        <v>322519.73000000004</v>
      </c>
      <c r="G76" s="48">
        <f t="shared" si="1"/>
        <v>14957960.910000002</v>
      </c>
    </row>
    <row r="77" spans="1:7" ht="12.75">
      <c r="A77" s="20">
        <v>74</v>
      </c>
      <c r="B77" s="6" t="s">
        <v>73</v>
      </c>
      <c r="C77" s="42">
        <v>50655.99</v>
      </c>
      <c r="D77" s="35">
        <f>VLOOKUP(A77,'14A'!$A$6:$O$145,15,FALSE)</f>
        <v>27193482.46</v>
      </c>
      <c r="E77" s="42">
        <f>VLOOKUP(A77,'14B'!$A$6:$L$145,12,FALSE)</f>
        <v>2586202</v>
      </c>
      <c r="F77" s="42">
        <f>VLOOKUP(A77,'14C'!$A$6:$O$145,15,FALSE)</f>
        <v>756147.8600000001</v>
      </c>
      <c r="G77" s="48">
        <f t="shared" si="1"/>
        <v>30586488.31</v>
      </c>
    </row>
    <row r="78" spans="1:7" ht="12.75">
      <c r="A78" s="20">
        <v>75</v>
      </c>
      <c r="B78" s="6" t="s">
        <v>74</v>
      </c>
      <c r="C78" s="42">
        <v>2326014.89</v>
      </c>
      <c r="D78" s="35">
        <f>VLOOKUP(A78,'14A'!$A$6:$O$145,15,FALSE)</f>
        <v>251935489.13</v>
      </c>
      <c r="E78" s="42">
        <f>VLOOKUP(A78,'14B'!$A$6:$L$145,12,FALSE)</f>
        <v>16289417.870000001</v>
      </c>
      <c r="F78" s="42">
        <f>VLOOKUP(A78,'14C'!$A$6:$O$145,15,FALSE)</f>
        <v>13662144.05</v>
      </c>
      <c r="G78" s="48">
        <f t="shared" si="1"/>
        <v>284213065.94</v>
      </c>
    </row>
    <row r="79" spans="1:7" ht="12.75">
      <c r="A79" s="20">
        <v>77</v>
      </c>
      <c r="B79" s="6" t="s">
        <v>75</v>
      </c>
      <c r="C79" s="42">
        <v>3706.75</v>
      </c>
      <c r="D79" s="35">
        <f>VLOOKUP(A79,'14A'!$A$6:$O$145,15,FALSE)</f>
        <v>21366550.99</v>
      </c>
      <c r="E79" s="42">
        <f>VLOOKUP(A79,'14B'!$A$6:$L$145,12,FALSE)</f>
        <v>2197076</v>
      </c>
      <c r="F79" s="42">
        <f>VLOOKUP(A79,'14C'!$A$6:$O$145,15,FALSE)</f>
        <v>445227.44</v>
      </c>
      <c r="G79" s="48">
        <f t="shared" si="1"/>
        <v>24012561.18</v>
      </c>
    </row>
    <row r="80" spans="1:7" ht="12.75">
      <c r="A80" s="20">
        <v>78</v>
      </c>
      <c r="B80" s="6" t="s">
        <v>76</v>
      </c>
      <c r="C80" s="42">
        <v>51953.79</v>
      </c>
      <c r="D80" s="35">
        <f>VLOOKUP(A80,'14A'!$A$6:$O$145,15,FALSE)</f>
        <v>2699259.36</v>
      </c>
      <c r="E80" s="42">
        <f>VLOOKUP(A80,'14B'!$A$6:$L$145,12,FALSE)</f>
        <v>300569.72</v>
      </c>
      <c r="F80" s="42">
        <f>VLOOKUP(A80,'14C'!$A$6:$O$145,15,FALSE)</f>
        <v>72722.58</v>
      </c>
      <c r="G80" s="48">
        <f t="shared" si="1"/>
        <v>3124505.45</v>
      </c>
    </row>
    <row r="81" spans="1:7" ht="12.75">
      <c r="A81" s="20">
        <v>79</v>
      </c>
      <c r="B81" s="6" t="s">
        <v>77</v>
      </c>
      <c r="C81" s="42">
        <v>644</v>
      </c>
      <c r="D81" s="35">
        <f>VLOOKUP(A81,'14A'!$A$6:$O$145,15,FALSE)</f>
        <v>5450306.430000001</v>
      </c>
      <c r="E81" s="42">
        <f>VLOOKUP(A81,'14B'!$A$6:$L$145,12,FALSE)</f>
        <v>650560</v>
      </c>
      <c r="F81" s="42">
        <f>VLOOKUP(A81,'14C'!$A$6:$O$145,15,FALSE)</f>
        <v>69790.36</v>
      </c>
      <c r="G81" s="48">
        <f t="shared" si="1"/>
        <v>6171300.790000001</v>
      </c>
    </row>
    <row r="82" spans="1:7" ht="12.75">
      <c r="A82" s="20">
        <v>80</v>
      </c>
      <c r="B82" s="6" t="s">
        <v>78</v>
      </c>
      <c r="C82" s="42">
        <v>172114.03</v>
      </c>
      <c r="D82" s="35">
        <f>VLOOKUP(A82,'14A'!$A$6:$O$145,15,FALSE)</f>
        <v>55820957.56</v>
      </c>
      <c r="E82" s="42">
        <f>VLOOKUP(A82,'14B'!$A$6:$L$145,12,FALSE)</f>
        <v>3800946.2</v>
      </c>
      <c r="F82" s="42">
        <f>VLOOKUP(A82,'14C'!$A$6:$O$145,15,FALSE)</f>
        <v>1616361.42</v>
      </c>
      <c r="G82" s="48">
        <f t="shared" si="1"/>
        <v>61410379.21000001</v>
      </c>
    </row>
    <row r="83" spans="1:7" ht="12.75">
      <c r="A83" s="20">
        <v>81</v>
      </c>
      <c r="B83" s="6" t="s">
        <v>79</v>
      </c>
      <c r="C83" s="42">
        <v>85153.26</v>
      </c>
      <c r="D83" s="35">
        <f>VLOOKUP(A83,'14A'!$A$6:$O$145,15,FALSE)</f>
        <v>10004118.14</v>
      </c>
      <c r="E83" s="42">
        <f>VLOOKUP(A83,'14B'!$A$6:$L$145,12,FALSE)</f>
        <v>803683</v>
      </c>
      <c r="F83" s="42">
        <f>VLOOKUP(A83,'14C'!$A$6:$O$145,15,FALSE)</f>
        <v>121274.81999999999</v>
      </c>
      <c r="G83" s="48">
        <f t="shared" si="1"/>
        <v>11014229.22</v>
      </c>
    </row>
    <row r="84" spans="1:7" ht="12.75">
      <c r="A84" s="20">
        <v>82</v>
      </c>
      <c r="B84" s="6" t="s">
        <v>80</v>
      </c>
      <c r="C84" s="42">
        <v>98591.62</v>
      </c>
      <c r="D84" s="35">
        <f>VLOOKUP(A84,'14A'!$A$6:$O$145,15,FALSE)</f>
        <v>44114956.61</v>
      </c>
      <c r="E84" s="42">
        <f>VLOOKUP(A84,'14B'!$A$6:$L$145,12,FALSE)</f>
        <v>3828077</v>
      </c>
      <c r="F84" s="42">
        <f>VLOOKUP(A84,'14C'!$A$6:$O$145,15,FALSE)</f>
        <v>1196344.4900000002</v>
      </c>
      <c r="G84" s="48">
        <f t="shared" si="1"/>
        <v>49237969.72</v>
      </c>
    </row>
    <row r="85" spans="1:7" ht="12.75">
      <c r="A85" s="20">
        <v>83</v>
      </c>
      <c r="B85" s="6" t="s">
        <v>81</v>
      </c>
      <c r="C85" s="42">
        <v>38129.32</v>
      </c>
      <c r="D85" s="35">
        <f>VLOOKUP(A85,'14A'!$A$6:$O$145,15,FALSE)</f>
        <v>20761822.64</v>
      </c>
      <c r="E85" s="42">
        <f>VLOOKUP(A85,'14B'!$A$6:$L$145,12,FALSE)</f>
        <v>2477521</v>
      </c>
      <c r="F85" s="42">
        <f>VLOOKUP(A85,'14C'!$A$6:$O$145,15,FALSE)</f>
        <v>739864.78</v>
      </c>
      <c r="G85" s="48">
        <f t="shared" si="1"/>
        <v>24017337.740000002</v>
      </c>
    </row>
    <row r="86" spans="1:7" ht="12.75">
      <c r="A86" s="20">
        <v>84</v>
      </c>
      <c r="B86" s="6" t="s">
        <v>82</v>
      </c>
      <c r="C86" s="42">
        <v>5666.27</v>
      </c>
      <c r="D86" s="35">
        <f>VLOOKUP(A86,'14A'!$A$6:$O$145,15,FALSE)</f>
        <v>18729433.470000003</v>
      </c>
      <c r="E86" s="42">
        <f>VLOOKUP(A86,'14B'!$A$6:$L$145,12,FALSE)</f>
        <v>2219557</v>
      </c>
      <c r="F86" s="42">
        <f>VLOOKUP(A86,'14C'!$A$6:$O$145,15,FALSE)</f>
        <v>346360.39</v>
      </c>
      <c r="G86" s="48">
        <f t="shared" si="1"/>
        <v>21301017.130000003</v>
      </c>
    </row>
    <row r="87" spans="1:7" ht="12.75">
      <c r="A87" s="20">
        <v>85</v>
      </c>
      <c r="B87" s="6" t="s">
        <v>83</v>
      </c>
      <c r="C87" s="42">
        <v>8869.51</v>
      </c>
      <c r="D87" s="35">
        <f>VLOOKUP(A87,'14A'!$A$6:$O$145,15,FALSE)</f>
        <v>23183682.700000003</v>
      </c>
      <c r="E87" s="42">
        <f>VLOOKUP(A87,'14B'!$A$6:$L$145,12,FALSE)</f>
        <v>2004365</v>
      </c>
      <c r="F87" s="42">
        <f>VLOOKUP(A87,'14C'!$A$6:$O$145,15,FALSE)</f>
        <v>661994.03</v>
      </c>
      <c r="G87" s="48">
        <f t="shared" si="1"/>
        <v>25858911.240000006</v>
      </c>
    </row>
    <row r="88" spans="1:7" ht="12.75">
      <c r="A88" s="20">
        <v>86</v>
      </c>
      <c r="B88" s="6" t="s">
        <v>84</v>
      </c>
      <c r="C88" s="42">
        <v>63035.43</v>
      </c>
      <c r="D88" s="35">
        <f>VLOOKUP(A88,'14A'!$A$6:$O$145,15,FALSE)</f>
        <v>24426184.21</v>
      </c>
      <c r="E88" s="42">
        <f>VLOOKUP(A88,'14B'!$A$6:$L$145,12,FALSE)</f>
        <v>2668398</v>
      </c>
      <c r="F88" s="42">
        <f>VLOOKUP(A88,'14C'!$A$6:$O$145,15,FALSE)</f>
        <v>963929.2899999999</v>
      </c>
      <c r="G88" s="48">
        <f t="shared" si="1"/>
        <v>28121546.93</v>
      </c>
    </row>
    <row r="89" spans="1:7" ht="12.75">
      <c r="A89" s="20">
        <v>87</v>
      </c>
      <c r="B89" s="6" t="s">
        <v>85</v>
      </c>
      <c r="C89" s="42">
        <v>40097.54</v>
      </c>
      <c r="D89" s="35">
        <f>VLOOKUP(A89,'14A'!$A$6:$O$145,15,FALSE)</f>
        <v>13057230.24</v>
      </c>
      <c r="E89" s="42">
        <f>VLOOKUP(A89,'14B'!$A$6:$L$145,12,FALSE)</f>
        <v>1327700</v>
      </c>
      <c r="F89" s="42">
        <f>VLOOKUP(A89,'14C'!$A$6:$O$145,15,FALSE)</f>
        <v>541251.6399999999</v>
      </c>
      <c r="G89" s="48">
        <f t="shared" si="1"/>
        <v>14966279.42</v>
      </c>
    </row>
    <row r="90" spans="1:7" ht="12.75">
      <c r="A90" s="20">
        <v>88</v>
      </c>
      <c r="B90" s="6" t="s">
        <v>86</v>
      </c>
      <c r="C90" s="42">
        <v>214936.22</v>
      </c>
      <c r="D90" s="35">
        <f>VLOOKUP(A90,'14A'!$A$6:$O$145,15,FALSE)</f>
        <v>88102345.81</v>
      </c>
      <c r="E90" s="42">
        <f>VLOOKUP(A90,'14B'!$A$6:$L$145,12,FALSE)</f>
        <v>5600596.04</v>
      </c>
      <c r="F90" s="42">
        <f>VLOOKUP(A90,'14C'!$A$6:$O$145,15,FALSE)</f>
        <v>1776469.16</v>
      </c>
      <c r="G90" s="48">
        <f t="shared" si="1"/>
        <v>95694347.23</v>
      </c>
    </row>
    <row r="91" spans="1:7" ht="12.75">
      <c r="A91" s="20">
        <v>89</v>
      </c>
      <c r="B91" s="6" t="s">
        <v>87</v>
      </c>
      <c r="C91" s="42">
        <v>132756.21</v>
      </c>
      <c r="D91" s="35">
        <f>VLOOKUP(A91,'14A'!$A$6:$O$145,15,FALSE)</f>
        <v>98258595.88</v>
      </c>
      <c r="E91" s="42">
        <f>VLOOKUP(A91,'14B'!$A$6:$L$145,12,FALSE)</f>
        <v>6327673.39</v>
      </c>
      <c r="F91" s="42">
        <f>VLOOKUP(A91,'14C'!$A$6:$O$145,15,FALSE)</f>
        <v>993357.23</v>
      </c>
      <c r="G91" s="48">
        <f t="shared" si="1"/>
        <v>105712382.71</v>
      </c>
    </row>
    <row r="92" spans="1:7" ht="12.75">
      <c r="A92" s="20">
        <v>90</v>
      </c>
      <c r="B92" s="6" t="s">
        <v>88</v>
      </c>
      <c r="C92" s="42">
        <v>1003.79</v>
      </c>
      <c r="D92" s="35">
        <f>VLOOKUP(A92,'14A'!$A$6:$O$145,15,FALSE)</f>
        <v>2135773.77</v>
      </c>
      <c r="E92" s="42">
        <f>VLOOKUP(A92,'14B'!$A$6:$L$145,12,FALSE)</f>
        <v>395494</v>
      </c>
      <c r="F92" s="42">
        <f>VLOOKUP(A92,'14C'!$A$6:$O$145,15,FALSE)</f>
        <v>69067.64</v>
      </c>
      <c r="G92" s="48">
        <f t="shared" si="1"/>
        <v>2601339.2</v>
      </c>
    </row>
    <row r="93" spans="1:7" ht="12.75">
      <c r="A93" s="20">
        <v>91</v>
      </c>
      <c r="B93" s="6" t="s">
        <v>89</v>
      </c>
      <c r="C93" s="42">
        <v>1647.45</v>
      </c>
      <c r="D93" s="35">
        <f>VLOOKUP(A93,'14A'!$A$6:$O$145,15,FALSE)</f>
        <v>6548175.25</v>
      </c>
      <c r="E93" s="42">
        <f>VLOOKUP(A93,'14B'!$A$6:$L$145,12,FALSE)</f>
        <v>1003158</v>
      </c>
      <c r="F93" s="42">
        <f>VLOOKUP(A93,'14C'!$A$6:$O$145,15,FALSE)</f>
        <v>52273.270000000004</v>
      </c>
      <c r="G93" s="48">
        <f t="shared" si="1"/>
        <v>7605253.97</v>
      </c>
    </row>
    <row r="94" spans="1:7" ht="12.75">
      <c r="A94" s="20">
        <v>92</v>
      </c>
      <c r="B94" s="6" t="s">
        <v>90</v>
      </c>
      <c r="C94" s="42">
        <v>5354.2</v>
      </c>
      <c r="D94" s="35">
        <f>VLOOKUP(A94,'14A'!$A$6:$O$145,15,FALSE)</f>
        <v>32312730.05</v>
      </c>
      <c r="E94" s="42">
        <f>VLOOKUP(A94,'14B'!$A$6:$L$145,12,FALSE)</f>
        <v>4184756.7</v>
      </c>
      <c r="F94" s="42">
        <f>VLOOKUP(A94,'14C'!$A$6:$O$145,15,FALSE)</f>
        <v>153709.03</v>
      </c>
      <c r="G94" s="48">
        <f t="shared" si="1"/>
        <v>36656549.980000004</v>
      </c>
    </row>
    <row r="95" spans="1:7" ht="12.75">
      <c r="A95" s="20">
        <v>93</v>
      </c>
      <c r="B95" s="6" t="s">
        <v>91</v>
      </c>
      <c r="C95" s="42">
        <v>42695.44</v>
      </c>
      <c r="D95" s="35">
        <f>VLOOKUP(A95,'14A'!$A$6:$O$145,15,FALSE)</f>
        <v>19933483.44</v>
      </c>
      <c r="E95" s="42">
        <f>VLOOKUP(A95,'14B'!$A$6:$L$145,12,FALSE)</f>
        <v>1831975</v>
      </c>
      <c r="F95" s="42">
        <f>VLOOKUP(A95,'14C'!$A$6:$O$145,15,FALSE)</f>
        <v>67337.06</v>
      </c>
      <c r="G95" s="48">
        <f t="shared" si="1"/>
        <v>21875490.94</v>
      </c>
    </row>
    <row r="96" spans="1:7" ht="12.75">
      <c r="A96" s="20">
        <v>94</v>
      </c>
      <c r="B96" s="6" t="s">
        <v>92</v>
      </c>
      <c r="C96" s="42">
        <v>319786.63</v>
      </c>
      <c r="D96" s="35">
        <f>VLOOKUP(A96,'14A'!$A$6:$O$145,15,FALSE)</f>
        <v>28184658.110000003</v>
      </c>
      <c r="E96" s="42">
        <f>VLOOKUP(A96,'14B'!$A$6:$L$145,12,FALSE)</f>
        <v>3010719</v>
      </c>
      <c r="F96" s="42">
        <f>VLOOKUP(A96,'14C'!$A$6:$O$145,15,FALSE)</f>
        <v>1207761.75</v>
      </c>
      <c r="G96" s="48">
        <f t="shared" si="1"/>
        <v>32722925.490000002</v>
      </c>
    </row>
    <row r="97" spans="1:7" ht="12.75">
      <c r="A97" s="20">
        <v>95</v>
      </c>
      <c r="B97" s="6" t="s">
        <v>93</v>
      </c>
      <c r="C97" s="42">
        <v>29894</v>
      </c>
      <c r="D97" s="35">
        <f>VLOOKUP(A97,'14A'!$A$6:$O$145,15,FALSE)</f>
        <v>7615143.41</v>
      </c>
      <c r="E97" s="42">
        <f>VLOOKUP(A97,'14B'!$A$6:$L$145,12,FALSE)</f>
        <v>1187027</v>
      </c>
      <c r="F97" s="42">
        <f>VLOOKUP(A97,'14C'!$A$6:$O$145,15,FALSE)</f>
        <v>132582.24</v>
      </c>
      <c r="G97" s="48">
        <f t="shared" si="1"/>
        <v>8964646.65</v>
      </c>
    </row>
    <row r="98" spans="1:7" ht="12.75">
      <c r="A98" s="20">
        <v>96</v>
      </c>
      <c r="B98" s="6" t="s">
        <v>94</v>
      </c>
      <c r="C98" s="42">
        <v>59719.85</v>
      </c>
      <c r="D98" s="35">
        <f>VLOOKUP(A98,'14A'!$A$6:$O$145,15,FALSE)</f>
        <v>31929585.69</v>
      </c>
      <c r="E98" s="42">
        <f>VLOOKUP(A98,'14B'!$A$6:$L$145,12,FALSE)</f>
        <v>4009229</v>
      </c>
      <c r="F98" s="42">
        <f>VLOOKUP(A98,'14C'!$A$6:$O$145,15,FALSE)</f>
        <v>1297166.76</v>
      </c>
      <c r="G98" s="48">
        <f t="shared" si="1"/>
        <v>37295701.300000004</v>
      </c>
    </row>
    <row r="99" spans="1:7" ht="12.75">
      <c r="A99" s="20">
        <v>97</v>
      </c>
      <c r="B99" s="6" t="s">
        <v>95</v>
      </c>
      <c r="C99" s="42">
        <v>11567.9</v>
      </c>
      <c r="D99" s="35">
        <f>VLOOKUP(A99,'14A'!$A$6:$O$145,15,FALSE)</f>
        <v>18275569.52</v>
      </c>
      <c r="E99" s="42">
        <f>VLOOKUP(A99,'14B'!$A$6:$L$145,12,FALSE)</f>
        <v>2215305</v>
      </c>
      <c r="F99" s="42">
        <f>VLOOKUP(A99,'14C'!$A$6:$O$145,15,FALSE)</f>
        <v>261087.27000000002</v>
      </c>
      <c r="G99" s="48">
        <f t="shared" si="1"/>
        <v>20763529.689999998</v>
      </c>
    </row>
    <row r="100" spans="1:7" ht="12.75">
      <c r="A100" s="20">
        <v>98</v>
      </c>
      <c r="B100" s="6" t="s">
        <v>96</v>
      </c>
      <c r="C100" s="42">
        <v>21316.89</v>
      </c>
      <c r="D100" s="35">
        <f>VLOOKUP(A100,'14A'!$A$6:$O$145,15,FALSE)</f>
        <v>46494008.9</v>
      </c>
      <c r="E100" s="42">
        <f>VLOOKUP(A100,'14B'!$A$6:$L$145,12,FALSE)</f>
        <v>3016154.19</v>
      </c>
      <c r="F100" s="42">
        <f>VLOOKUP(A100,'14C'!$A$6:$O$145,15,FALSE)</f>
        <v>588773.67</v>
      </c>
      <c r="G100" s="48">
        <f t="shared" si="1"/>
        <v>50120253.65</v>
      </c>
    </row>
    <row r="101" spans="1:7" ht="12.75">
      <c r="A101" s="20"/>
      <c r="B101" s="6"/>
      <c r="C101" s="42"/>
      <c r="D101" s="35"/>
      <c r="E101" s="42"/>
      <c r="F101" s="42"/>
      <c r="G101" s="48"/>
    </row>
    <row r="102" spans="1:7" ht="12.75">
      <c r="A102" s="20"/>
      <c r="B102" s="36" t="s">
        <v>4</v>
      </c>
      <c r="C102" s="42"/>
      <c r="D102" s="35"/>
      <c r="E102" s="42"/>
      <c r="F102" s="42"/>
      <c r="G102" s="48"/>
    </row>
    <row r="103" spans="1:7" ht="12.75">
      <c r="A103" s="20">
        <v>101</v>
      </c>
      <c r="B103" s="6" t="s">
        <v>97</v>
      </c>
      <c r="C103" s="42">
        <v>182896.83</v>
      </c>
      <c r="D103" s="35">
        <f>VLOOKUP(A103,'14A'!$A$6:$O$145,15,FALSE)</f>
        <v>21460695.639999997</v>
      </c>
      <c r="E103" s="42">
        <f>VLOOKUP(A103,'14B'!$A$6:$L$145,12,FALSE)</f>
        <v>1946238</v>
      </c>
      <c r="F103" s="42">
        <f>VLOOKUP(A103,'14C'!$A$6:$O$145,15,FALSE)</f>
        <v>775042.37</v>
      </c>
      <c r="G103" s="48">
        <f aca="true" t="shared" si="2" ref="G103:G141">SUM(C103:F103)</f>
        <v>24364872.839999996</v>
      </c>
    </row>
    <row r="104" spans="1:7" ht="12.75">
      <c r="A104" s="20">
        <v>102</v>
      </c>
      <c r="B104" s="6" t="s">
        <v>98</v>
      </c>
      <c r="C104" s="42">
        <v>5595.9</v>
      </c>
      <c r="D104" s="35">
        <f>VLOOKUP(A104,'14A'!$A$6:$O$145,15,FALSE)</f>
        <v>9886657.649999999</v>
      </c>
      <c r="E104" s="42">
        <f>VLOOKUP(A104,'14B'!$A$6:$L$145,12,FALSE)</f>
        <v>1258692.5</v>
      </c>
      <c r="F104" s="42">
        <f>VLOOKUP(A104,'14C'!$A$6:$O$145,15,FALSE)</f>
        <v>938254.38</v>
      </c>
      <c r="G104" s="48">
        <f t="shared" si="2"/>
        <v>12089200.43</v>
      </c>
    </row>
    <row r="105" spans="1:7" ht="12.75">
      <c r="A105" s="20">
        <v>103</v>
      </c>
      <c r="B105" s="6" t="s">
        <v>99</v>
      </c>
      <c r="C105" s="42">
        <v>0</v>
      </c>
      <c r="D105" s="35">
        <f>VLOOKUP(A105,'14A'!$A$6:$O$145,15,FALSE)</f>
        <v>5873580.04</v>
      </c>
      <c r="E105" s="42">
        <f>VLOOKUP(A105,'14B'!$A$6:$L$145,12,FALSE)</f>
        <v>644914</v>
      </c>
      <c r="F105" s="42">
        <f>VLOOKUP(A105,'14C'!$A$6:$O$145,15,FALSE)</f>
        <v>20726.09</v>
      </c>
      <c r="G105" s="48">
        <f t="shared" si="2"/>
        <v>6539220.13</v>
      </c>
    </row>
    <row r="106" spans="1:7" ht="12.75">
      <c r="A106" s="20">
        <v>104</v>
      </c>
      <c r="B106" s="6" t="s">
        <v>100</v>
      </c>
      <c r="C106" s="42">
        <v>24295.22</v>
      </c>
      <c r="D106" s="35">
        <f>VLOOKUP(A106,'14A'!$A$6:$O$145,15,FALSE)</f>
        <v>13062188.86</v>
      </c>
      <c r="E106" s="42">
        <f>VLOOKUP(A106,'14B'!$A$6:$L$145,12,FALSE)</f>
        <v>1534049</v>
      </c>
      <c r="F106" s="42">
        <f>VLOOKUP(A106,'14C'!$A$6:$O$145,15,FALSE)</f>
        <v>3144915.3699999996</v>
      </c>
      <c r="G106" s="48">
        <f t="shared" si="2"/>
        <v>17765448.45</v>
      </c>
    </row>
    <row r="107" spans="1:7" ht="12.75">
      <c r="A107" s="20">
        <v>106</v>
      </c>
      <c r="B107" s="6" t="s">
        <v>101</v>
      </c>
      <c r="C107" s="42">
        <v>1441.52</v>
      </c>
      <c r="D107" s="35">
        <f>VLOOKUP(A107,'14A'!$A$6:$O$145,15,FALSE)</f>
        <v>9675665.25</v>
      </c>
      <c r="E107" s="42">
        <f>VLOOKUP(A107,'14B'!$A$6:$L$145,12,FALSE)</f>
        <v>905911.62</v>
      </c>
      <c r="F107" s="42">
        <f>VLOOKUP(A107,'14C'!$A$6:$O$145,15,FALSE)</f>
        <v>99208.18</v>
      </c>
      <c r="G107" s="48">
        <f t="shared" si="2"/>
        <v>10682226.569999998</v>
      </c>
    </row>
    <row r="108" spans="1:7" ht="12.75">
      <c r="A108" s="20">
        <v>107</v>
      </c>
      <c r="B108" s="6" t="s">
        <v>102</v>
      </c>
      <c r="C108" s="42">
        <v>2000</v>
      </c>
      <c r="D108" s="35">
        <f>VLOOKUP(A108,'14A'!$A$6:$O$145,15,FALSE)</f>
        <v>3868702.6500000004</v>
      </c>
      <c r="E108" s="42">
        <f>VLOOKUP(A108,'14B'!$A$6:$L$145,12,FALSE)</f>
        <v>549520</v>
      </c>
      <c r="F108" s="42">
        <f>VLOOKUP(A108,'14C'!$A$6:$O$145,15,FALSE)</f>
        <v>25707.53</v>
      </c>
      <c r="G108" s="48">
        <f t="shared" si="2"/>
        <v>4445930.180000001</v>
      </c>
    </row>
    <row r="109" spans="1:7" ht="12.75">
      <c r="A109" s="20">
        <v>108</v>
      </c>
      <c r="B109" s="6" t="s">
        <v>103</v>
      </c>
      <c r="C109" s="42">
        <v>81733.93</v>
      </c>
      <c r="D109" s="35">
        <f>VLOOKUP(A109,'14A'!$A$6:$O$145,15,FALSE)</f>
        <v>31636700.52</v>
      </c>
      <c r="E109" s="42">
        <f>VLOOKUP(A109,'14B'!$A$6:$L$145,12,FALSE)</f>
        <v>4778907</v>
      </c>
      <c r="F109" s="42">
        <f>VLOOKUP(A109,'14C'!$A$6:$O$145,15,FALSE)</f>
        <v>1010246.55</v>
      </c>
      <c r="G109" s="48">
        <f t="shared" si="2"/>
        <v>37507588</v>
      </c>
    </row>
    <row r="110" spans="1:7" ht="12.75">
      <c r="A110" s="20">
        <v>109</v>
      </c>
      <c r="B110" s="6" t="s">
        <v>104</v>
      </c>
      <c r="C110" s="42">
        <v>1029.65</v>
      </c>
      <c r="D110" s="35">
        <f>VLOOKUP(A110,'14A'!$A$6:$O$145,15,FALSE)</f>
        <v>3617704.52</v>
      </c>
      <c r="E110" s="42">
        <f>VLOOKUP(A110,'14B'!$A$6:$L$145,12,FALSE)</f>
        <v>362613.04</v>
      </c>
      <c r="F110" s="42">
        <f>VLOOKUP(A110,'14C'!$A$6:$O$145,15,FALSE)</f>
        <v>13542.800000000001</v>
      </c>
      <c r="G110" s="48">
        <f t="shared" si="2"/>
        <v>3994890.01</v>
      </c>
    </row>
    <row r="111" spans="1:7" ht="12.75">
      <c r="A111" s="20">
        <v>110</v>
      </c>
      <c r="B111" s="6" t="s">
        <v>135</v>
      </c>
      <c r="C111" s="42">
        <v>251680.76</v>
      </c>
      <c r="D111" s="35">
        <f>VLOOKUP(A111,'14A'!$A$6:$O$145,15,FALSE)</f>
        <v>5722113.09</v>
      </c>
      <c r="E111" s="42">
        <f>VLOOKUP(A111,'14B'!$A$6:$L$145,12,FALSE)</f>
        <v>740218</v>
      </c>
      <c r="F111" s="42">
        <f>VLOOKUP(A111,'14C'!$A$6:$O$145,15,FALSE)</f>
        <v>141925.97</v>
      </c>
      <c r="G111" s="48">
        <f t="shared" si="2"/>
        <v>6855937.819999999</v>
      </c>
    </row>
    <row r="112" spans="1:7" ht="12.75">
      <c r="A112" s="20">
        <v>111</v>
      </c>
      <c r="B112" s="6" t="s">
        <v>105</v>
      </c>
      <c r="C112" s="42">
        <v>1441.52</v>
      </c>
      <c r="D112" s="35">
        <f>VLOOKUP(A112,'14A'!$A$6:$O$145,15,FALSE)</f>
        <v>5462808.59</v>
      </c>
      <c r="E112" s="42">
        <f>VLOOKUP(A112,'14B'!$A$6:$L$145,12,FALSE)</f>
        <v>748664</v>
      </c>
      <c r="F112" s="42">
        <f>VLOOKUP(A112,'14C'!$A$6:$O$145,15,FALSE)</f>
        <v>75101.8</v>
      </c>
      <c r="G112" s="48">
        <f t="shared" si="2"/>
        <v>6288015.909999999</v>
      </c>
    </row>
    <row r="113" spans="1:7" ht="12.75">
      <c r="A113" s="20">
        <v>112</v>
      </c>
      <c r="B113" s="6" t="s">
        <v>106</v>
      </c>
      <c r="C113" s="42">
        <v>135038.82</v>
      </c>
      <c r="D113" s="35">
        <f>VLOOKUP(A113,'14A'!$A$6:$O$145,15,FALSE)</f>
        <v>103343884.78</v>
      </c>
      <c r="E113" s="42">
        <f>VLOOKUP(A113,'14B'!$A$6:$L$145,12,FALSE)</f>
        <v>11353726</v>
      </c>
      <c r="F113" s="42">
        <f>VLOOKUP(A113,'14C'!$A$6:$O$145,15,FALSE)</f>
        <v>2224906.4299999997</v>
      </c>
      <c r="G113" s="48">
        <f t="shared" si="2"/>
        <v>117057556.03</v>
      </c>
    </row>
    <row r="114" spans="1:7" ht="12.75">
      <c r="A114" s="20">
        <v>113</v>
      </c>
      <c r="B114" s="6" t="s">
        <v>107</v>
      </c>
      <c r="C114" s="42">
        <v>7420.13</v>
      </c>
      <c r="D114" s="35">
        <f>VLOOKUP(A114,'14A'!$A$6:$O$145,15,FALSE)</f>
        <v>14722046.26</v>
      </c>
      <c r="E114" s="42">
        <f>VLOOKUP(A114,'14B'!$A$6:$L$145,12,FALSE)</f>
        <v>1606161</v>
      </c>
      <c r="F114" s="42">
        <f>VLOOKUP(A114,'14C'!$A$6:$O$145,15,FALSE)</f>
        <v>306313.34</v>
      </c>
      <c r="G114" s="48">
        <f t="shared" si="2"/>
        <v>16641940.73</v>
      </c>
    </row>
    <row r="115" spans="1:7" ht="12.75">
      <c r="A115" s="20">
        <v>114</v>
      </c>
      <c r="B115" s="6" t="s">
        <v>108</v>
      </c>
      <c r="C115" s="42">
        <v>146198.2</v>
      </c>
      <c r="D115" s="35">
        <f>VLOOKUP(A115,'14A'!$A$6:$O$145,15,FALSE)</f>
        <v>18361788.83</v>
      </c>
      <c r="E115" s="42">
        <f>VLOOKUP(A115,'14B'!$A$6:$L$145,12,FALSE)</f>
        <v>2365930</v>
      </c>
      <c r="F115" s="42">
        <f>VLOOKUP(A115,'14C'!$A$6:$O$145,15,FALSE)</f>
        <v>97031.52000000002</v>
      </c>
      <c r="G115" s="48">
        <f t="shared" si="2"/>
        <v>20970948.549999997</v>
      </c>
    </row>
    <row r="116" spans="1:7" ht="12.75">
      <c r="A116" s="20">
        <v>115</v>
      </c>
      <c r="B116" s="6" t="s">
        <v>109</v>
      </c>
      <c r="C116" s="42">
        <v>86602.51</v>
      </c>
      <c r="D116" s="35">
        <f>VLOOKUP(A116,'14A'!$A$6:$O$145,15,FALSE)</f>
        <v>33364468.31</v>
      </c>
      <c r="E116" s="42">
        <f>VLOOKUP(A116,'14B'!$A$6:$L$145,12,FALSE)</f>
        <v>5090449.76</v>
      </c>
      <c r="F116" s="42">
        <f>VLOOKUP(A116,'14C'!$A$6:$O$145,15,FALSE)</f>
        <v>1444376.44</v>
      </c>
      <c r="G116" s="48">
        <f t="shared" si="2"/>
        <v>39985897.019999996</v>
      </c>
    </row>
    <row r="117" spans="1:7" ht="12.75">
      <c r="A117" s="20">
        <v>116</v>
      </c>
      <c r="B117" s="6" t="s">
        <v>110</v>
      </c>
      <c r="C117" s="42">
        <v>31176.48</v>
      </c>
      <c r="D117" s="35">
        <f>VLOOKUP(A117,'14A'!$A$6:$O$145,15,FALSE)</f>
        <v>11431257.370000001</v>
      </c>
      <c r="E117" s="42">
        <f>VLOOKUP(A117,'14B'!$A$6:$L$145,12,FALSE)</f>
        <v>1828733</v>
      </c>
      <c r="F117" s="42">
        <f>VLOOKUP(A117,'14C'!$A$6:$O$145,15,FALSE)</f>
        <v>183885.8</v>
      </c>
      <c r="G117" s="48">
        <f t="shared" si="2"/>
        <v>13475052.650000002</v>
      </c>
    </row>
    <row r="118" spans="1:7" ht="12.75">
      <c r="A118" s="20">
        <v>117</v>
      </c>
      <c r="B118" s="6" t="s">
        <v>111</v>
      </c>
      <c r="C118" s="42">
        <v>175339.58</v>
      </c>
      <c r="D118" s="35">
        <f>VLOOKUP(A118,'14A'!$A$6:$O$145,15,FALSE)</f>
        <v>138417660.39</v>
      </c>
      <c r="E118" s="42">
        <f>VLOOKUP(A118,'14B'!$A$6:$L$145,12,FALSE)</f>
        <v>20541768</v>
      </c>
      <c r="F118" s="42">
        <f>VLOOKUP(A118,'14C'!$A$6:$O$145,15,FALSE)</f>
        <v>4510795.65</v>
      </c>
      <c r="G118" s="48">
        <f t="shared" si="2"/>
        <v>163645563.62</v>
      </c>
    </row>
    <row r="119" spans="1:7" ht="12.75">
      <c r="A119" s="20">
        <v>118</v>
      </c>
      <c r="B119" s="6" t="s">
        <v>112</v>
      </c>
      <c r="C119" s="42">
        <v>730502.48</v>
      </c>
      <c r="D119" s="35">
        <f>VLOOKUP(A119,'14A'!$A$6:$O$145,15,FALSE)</f>
        <v>153115367.30999997</v>
      </c>
      <c r="E119" s="42">
        <f>VLOOKUP(A119,'14B'!$A$6:$L$145,12,FALSE)</f>
        <v>25401501</v>
      </c>
      <c r="F119" s="42">
        <f>VLOOKUP(A119,'14C'!$A$6:$O$145,15,FALSE)</f>
        <v>7510201.820000001</v>
      </c>
      <c r="G119" s="48">
        <f t="shared" si="2"/>
        <v>186757572.60999995</v>
      </c>
    </row>
    <row r="120" spans="1:7" ht="12.75">
      <c r="A120" s="20">
        <v>119</v>
      </c>
      <c r="B120" s="6" t="s">
        <v>113</v>
      </c>
      <c r="C120" s="42">
        <v>207339.99</v>
      </c>
      <c r="D120" s="35">
        <f>VLOOKUP(A120,'14A'!$A$6:$O$145,15,FALSE)</f>
        <v>2853018.6399999997</v>
      </c>
      <c r="E120" s="42">
        <f>VLOOKUP(A120,'14B'!$A$6:$L$145,12,FALSE)</f>
        <v>416044</v>
      </c>
      <c r="F120" s="42">
        <f>VLOOKUP(A120,'14C'!$A$6:$O$145,15,FALSE)</f>
        <v>79687.28000000001</v>
      </c>
      <c r="G120" s="48">
        <f t="shared" si="2"/>
        <v>3556089.9099999997</v>
      </c>
    </row>
    <row r="121" spans="1:7" ht="12.75">
      <c r="A121" s="20">
        <v>120</v>
      </c>
      <c r="B121" s="6" t="s">
        <v>114</v>
      </c>
      <c r="C121" s="42">
        <v>233693.33</v>
      </c>
      <c r="D121" s="35">
        <f>VLOOKUP(A121,'14A'!$A$6:$O$145,15,FALSE)</f>
        <v>26098435.83</v>
      </c>
      <c r="E121" s="42">
        <f>VLOOKUP(A121,'14B'!$A$6:$L$145,12,FALSE)</f>
        <v>4680810</v>
      </c>
      <c r="F121" s="42">
        <f>VLOOKUP(A121,'14C'!$A$6:$O$145,15,FALSE)</f>
        <v>419621.31</v>
      </c>
      <c r="G121" s="48">
        <f t="shared" si="2"/>
        <v>31432560.469999995</v>
      </c>
    </row>
    <row r="122" spans="1:7" ht="12.75">
      <c r="A122" s="20">
        <v>121</v>
      </c>
      <c r="B122" s="6" t="s">
        <v>115</v>
      </c>
      <c r="C122" s="42">
        <v>94978.84</v>
      </c>
      <c r="D122" s="35">
        <f>VLOOKUP(A122,'14A'!$A$6:$O$145,15,FALSE)</f>
        <v>72868004.51</v>
      </c>
      <c r="E122" s="42">
        <f>VLOOKUP(A122,'14B'!$A$6:$L$145,12,FALSE)</f>
        <v>10656845</v>
      </c>
      <c r="F122" s="42">
        <f>VLOOKUP(A122,'14C'!$A$6:$O$145,15,FALSE)</f>
        <v>2705005.45</v>
      </c>
      <c r="G122" s="48">
        <f t="shared" si="2"/>
        <v>86324833.80000001</v>
      </c>
    </row>
    <row r="123" spans="1:7" ht="12.75">
      <c r="A123" s="20">
        <v>122</v>
      </c>
      <c r="B123" s="6" t="s">
        <v>116</v>
      </c>
      <c r="C123" s="42">
        <v>10000</v>
      </c>
      <c r="D123" s="35">
        <f>VLOOKUP(A123,'14A'!$A$6:$O$145,15,FALSE)</f>
        <v>6341940.34</v>
      </c>
      <c r="E123" s="42">
        <f>VLOOKUP(A123,'14B'!$A$6:$L$145,12,FALSE)</f>
        <v>779097</v>
      </c>
      <c r="F123" s="42">
        <f>VLOOKUP(A123,'14C'!$A$6:$O$145,15,FALSE)</f>
        <v>70130.36</v>
      </c>
      <c r="G123" s="48">
        <f t="shared" si="2"/>
        <v>7201167.7</v>
      </c>
    </row>
    <row r="124" spans="1:7" ht="12.75">
      <c r="A124" s="20">
        <v>123</v>
      </c>
      <c r="B124" s="6" t="s">
        <v>117</v>
      </c>
      <c r="C124" s="42">
        <v>225145.04</v>
      </c>
      <c r="D124" s="35">
        <f>VLOOKUP(A124,'14A'!$A$6:$O$145,15,FALSE)</f>
        <v>95910713.28</v>
      </c>
      <c r="E124" s="42">
        <f>VLOOKUP(A124,'14B'!$A$6:$L$145,12,FALSE)</f>
        <v>15746718.43</v>
      </c>
      <c r="F124" s="42">
        <f>VLOOKUP(A124,'14C'!$A$6:$O$145,15,FALSE)</f>
        <v>6859648.34</v>
      </c>
      <c r="G124" s="48">
        <f t="shared" si="2"/>
        <v>118742225.09</v>
      </c>
    </row>
    <row r="125" spans="1:7" ht="12.75">
      <c r="A125" s="20">
        <v>124</v>
      </c>
      <c r="B125" s="6" t="s">
        <v>118</v>
      </c>
      <c r="C125" s="42">
        <v>145712.88</v>
      </c>
      <c r="D125" s="35">
        <f>VLOOKUP(A125,'14A'!$A$6:$O$145,15,FALSE)</f>
        <v>53241129.95</v>
      </c>
      <c r="E125" s="42">
        <f>VLOOKUP(A125,'14B'!$A$6:$L$145,12,FALSE)</f>
        <v>8289653.67</v>
      </c>
      <c r="F125" s="42">
        <f>VLOOKUP(A125,'14C'!$A$6:$O$145,15,FALSE)</f>
        <v>2805354.9899999998</v>
      </c>
      <c r="G125" s="48">
        <f t="shared" si="2"/>
        <v>64481851.49000001</v>
      </c>
    </row>
    <row r="126" spans="1:7" ht="12.75">
      <c r="A126" s="20">
        <v>126</v>
      </c>
      <c r="B126" s="6" t="s">
        <v>119</v>
      </c>
      <c r="C126" s="42">
        <v>14052.96</v>
      </c>
      <c r="D126" s="35">
        <f>VLOOKUP(A126,'14A'!$A$6:$O$145,15,FALSE)</f>
        <v>10431986.690000001</v>
      </c>
      <c r="E126" s="42">
        <f>VLOOKUP(A126,'14B'!$A$6:$L$145,12,FALSE)</f>
        <v>1227536</v>
      </c>
      <c r="F126" s="42">
        <f>VLOOKUP(A126,'14C'!$A$6:$O$145,15,FALSE)</f>
        <v>2270505.86</v>
      </c>
      <c r="G126" s="48">
        <f t="shared" si="2"/>
        <v>13944081.510000002</v>
      </c>
    </row>
    <row r="127" spans="1:7" ht="12.75">
      <c r="A127" s="20">
        <v>127</v>
      </c>
      <c r="B127" s="6" t="s">
        <v>120</v>
      </c>
      <c r="C127" s="42">
        <v>50845.69</v>
      </c>
      <c r="D127" s="35">
        <f>VLOOKUP(A127,'14A'!$A$6:$O$145,15,FALSE)</f>
        <v>56372571.72</v>
      </c>
      <c r="E127" s="42">
        <f>VLOOKUP(A127,'14B'!$A$6:$L$145,12,FALSE)</f>
        <v>5951191</v>
      </c>
      <c r="F127" s="42">
        <f>VLOOKUP(A127,'14C'!$A$6:$O$145,15,FALSE)</f>
        <v>1320574.29</v>
      </c>
      <c r="G127" s="48">
        <f t="shared" si="2"/>
        <v>63695182.699999996</v>
      </c>
    </row>
    <row r="128" spans="1:7" ht="12.75">
      <c r="A128" s="20">
        <v>128</v>
      </c>
      <c r="B128" s="6" t="s">
        <v>136</v>
      </c>
      <c r="C128" s="42">
        <v>530633.15</v>
      </c>
      <c r="D128" s="35">
        <f>VLOOKUP(A128,'14A'!$A$6:$O$145,15,FALSE)</f>
        <v>294023550.68</v>
      </c>
      <c r="E128" s="42">
        <f>VLOOKUP(A128,'14B'!$A$6:$L$145,12,FALSE)</f>
        <v>24484367.46</v>
      </c>
      <c r="F128" s="42">
        <f>VLOOKUP(A128,'14C'!$A$6:$O$145,15,FALSE)</f>
        <v>9011136.76</v>
      </c>
      <c r="G128" s="48">
        <f t="shared" si="2"/>
        <v>328049688.04999995</v>
      </c>
    </row>
    <row r="129" spans="1:7" ht="12.75">
      <c r="A129" s="20">
        <v>130</v>
      </c>
      <c r="B129" s="6" t="s">
        <v>121</v>
      </c>
      <c r="C129" s="42">
        <v>3705.24</v>
      </c>
      <c r="D129" s="35">
        <f>VLOOKUP(A129,'14A'!$A$6:$O$145,15,FALSE)</f>
        <v>11915806.53</v>
      </c>
      <c r="E129" s="42">
        <f>VLOOKUP(A129,'14B'!$A$6:$L$145,12,FALSE)</f>
        <v>1517678</v>
      </c>
      <c r="F129" s="42">
        <f>VLOOKUP(A129,'14C'!$A$6:$O$145,15,FALSE)</f>
        <v>45656.95</v>
      </c>
      <c r="G129" s="48">
        <f t="shared" si="2"/>
        <v>13482846.719999999</v>
      </c>
    </row>
    <row r="130" spans="1:7" ht="12.75">
      <c r="A130" s="20">
        <v>131</v>
      </c>
      <c r="B130" s="6" t="s">
        <v>139</v>
      </c>
      <c r="C130" s="42">
        <v>8091.73</v>
      </c>
      <c r="D130" s="35">
        <f>VLOOKUP(A130,'14A'!$A$6:$O$145,15,FALSE)</f>
        <v>1413732.6900000002</v>
      </c>
      <c r="E130" s="42">
        <f>VLOOKUP(A130,'14B'!$A$6:$L$145,12,FALSE)</f>
        <v>855473.36</v>
      </c>
      <c r="F130" s="42">
        <f>VLOOKUP(A130,'14C'!$A$6:$O$145,15,FALSE)</f>
        <v>1008517.28</v>
      </c>
      <c r="G130" s="48">
        <f t="shared" si="2"/>
        <v>3285815.0600000005</v>
      </c>
    </row>
    <row r="131" spans="1:7" ht="12.75">
      <c r="A131" s="20">
        <v>132</v>
      </c>
      <c r="B131" s="6" t="s">
        <v>122</v>
      </c>
      <c r="C131" s="42">
        <v>8682.72</v>
      </c>
      <c r="D131" s="35">
        <f>VLOOKUP(A131,'14A'!$A$6:$O$145,15,FALSE)</f>
        <v>11201711.840000002</v>
      </c>
      <c r="E131" s="42">
        <f>VLOOKUP(A131,'14B'!$A$6:$L$145,12,FALSE)</f>
        <v>1123115</v>
      </c>
      <c r="F131" s="42">
        <f>VLOOKUP(A131,'14C'!$A$6:$O$145,15,FALSE)</f>
        <v>892989.0599999999</v>
      </c>
      <c r="G131" s="48">
        <f t="shared" si="2"/>
        <v>13226498.620000003</v>
      </c>
    </row>
    <row r="132" spans="1:7" ht="12.75">
      <c r="A132" s="20">
        <v>134</v>
      </c>
      <c r="B132" s="6" t="s">
        <v>123</v>
      </c>
      <c r="C132" s="42">
        <v>0</v>
      </c>
      <c r="D132" s="35">
        <f>VLOOKUP(A132,'14A'!$A$6:$O$145,15,FALSE)</f>
        <v>5381712.920000001</v>
      </c>
      <c r="E132" s="42">
        <f>VLOOKUP(A132,'14B'!$A$6:$L$145,12,FALSE)</f>
        <v>271902.7</v>
      </c>
      <c r="F132" s="42">
        <f>VLOOKUP(A132,'14C'!$A$6:$O$145,15,FALSE)</f>
        <v>0</v>
      </c>
      <c r="G132" s="48">
        <f t="shared" si="2"/>
        <v>5653615.620000001</v>
      </c>
    </row>
    <row r="133" spans="1:7" ht="12.75">
      <c r="A133" s="20">
        <v>135</v>
      </c>
      <c r="B133" s="6" t="s">
        <v>36</v>
      </c>
      <c r="C133" s="42">
        <v>13124.65</v>
      </c>
      <c r="D133" s="35">
        <f>VLOOKUP(A133,'14A'!$A$6:$O$145,15,FALSE)</f>
        <v>6545992.550000001</v>
      </c>
      <c r="E133" s="42">
        <f>VLOOKUP(A133,'14B'!$A$6:$L$145,12,FALSE)</f>
        <v>1315774</v>
      </c>
      <c r="F133" s="42">
        <f>VLOOKUP(A133,'14C'!$A$6:$O$145,15,FALSE)</f>
        <v>339333.75999999995</v>
      </c>
      <c r="G133" s="48">
        <f t="shared" si="2"/>
        <v>8214224.960000001</v>
      </c>
    </row>
    <row r="134" spans="1:7" ht="12.75">
      <c r="A134" s="20">
        <v>136</v>
      </c>
      <c r="B134" s="6" t="s">
        <v>124</v>
      </c>
      <c r="C134" s="42">
        <v>46722.91</v>
      </c>
      <c r="D134" s="35">
        <f>VLOOKUP(A134,'14A'!$A$6:$O$145,15,FALSE)</f>
        <v>162620208.18</v>
      </c>
      <c r="E134" s="42">
        <f>VLOOKUP(A134,'14B'!$A$6:$L$145,12,FALSE)</f>
        <v>12916269.129999999</v>
      </c>
      <c r="F134" s="42">
        <f>VLOOKUP(A134,'14C'!$A$6:$O$145,15,FALSE)</f>
        <v>6888122.590000001</v>
      </c>
      <c r="G134" s="48">
        <f t="shared" si="2"/>
        <v>182471322.81</v>
      </c>
    </row>
    <row r="135" spans="1:7" ht="12.75">
      <c r="A135" s="20">
        <v>137</v>
      </c>
      <c r="B135" s="6" t="s">
        <v>125</v>
      </c>
      <c r="C135" s="42">
        <v>823.72</v>
      </c>
      <c r="D135" s="35">
        <f>VLOOKUP(A135,'14A'!$A$6:$O$145,15,FALSE)</f>
        <v>2791741.77</v>
      </c>
      <c r="E135" s="42">
        <f>VLOOKUP(A135,'14B'!$A$6:$L$145,12,FALSE)</f>
        <v>310450.5</v>
      </c>
      <c r="F135" s="42">
        <f>VLOOKUP(A135,'14C'!$A$6:$O$145,15,FALSE)</f>
        <v>2158.92</v>
      </c>
      <c r="G135" s="48">
        <f t="shared" si="2"/>
        <v>3105174.91</v>
      </c>
    </row>
    <row r="136" spans="1:7" ht="12.75">
      <c r="A136" s="20">
        <v>138</v>
      </c>
      <c r="B136" s="6" t="s">
        <v>138</v>
      </c>
      <c r="C136" s="42">
        <v>0</v>
      </c>
      <c r="D136" s="35">
        <f>VLOOKUP(A136,'14A'!$A$6:$O$145,15,FALSE)</f>
        <v>4492153.7299999995</v>
      </c>
      <c r="E136" s="42">
        <f>VLOOKUP(A136,'14B'!$A$6:$L$145,12,FALSE)</f>
        <v>617265</v>
      </c>
      <c r="F136" s="42">
        <f>VLOOKUP(A136,'14C'!$A$6:$O$145,15,FALSE)</f>
        <v>0</v>
      </c>
      <c r="G136" s="48">
        <f t="shared" si="2"/>
        <v>5109418.7299999995</v>
      </c>
    </row>
    <row r="137" spans="1:7" ht="12.75">
      <c r="A137" s="20">
        <v>139</v>
      </c>
      <c r="B137" s="6" t="s">
        <v>126</v>
      </c>
      <c r="C137" s="42">
        <v>36712.58</v>
      </c>
      <c r="D137" s="35">
        <f>VLOOKUP(A137,'14A'!$A$6:$O$145,15,FALSE)</f>
        <v>13970222.94</v>
      </c>
      <c r="E137" s="42">
        <f>VLOOKUP(A137,'14B'!$A$6:$L$145,12,FALSE)</f>
        <v>1111782.52</v>
      </c>
      <c r="F137" s="42">
        <f>VLOOKUP(A137,'14C'!$A$6:$O$145,15,FALSE)</f>
        <v>360023.64</v>
      </c>
      <c r="G137" s="48">
        <f t="shared" si="2"/>
        <v>15478741.68</v>
      </c>
    </row>
    <row r="138" spans="1:7" ht="12.75">
      <c r="A138" s="20">
        <v>140</v>
      </c>
      <c r="B138" s="6" t="s">
        <v>140</v>
      </c>
      <c r="C138" s="42">
        <v>0</v>
      </c>
      <c r="D138" s="35">
        <f>VLOOKUP(A138,'14A'!$A$6:$O$145,15,FALSE)</f>
        <v>3814847.12</v>
      </c>
      <c r="E138" s="42">
        <f>VLOOKUP(A138,'14B'!$A$6:$L$145,12,FALSE)</f>
        <v>371964</v>
      </c>
      <c r="F138" s="42">
        <f>VLOOKUP(A138,'14C'!$A$6:$O$145,15,FALSE)</f>
        <v>0</v>
      </c>
      <c r="G138" s="48">
        <f t="shared" si="2"/>
        <v>4186811.12</v>
      </c>
    </row>
    <row r="139" spans="1:7" ht="12.75">
      <c r="A139" s="20">
        <v>142</v>
      </c>
      <c r="B139" s="6" t="s">
        <v>127</v>
      </c>
      <c r="C139" s="42">
        <v>152203.2</v>
      </c>
      <c r="D139" s="35">
        <f>VLOOKUP(A139,'14A'!$A$6:$O$145,15,FALSE)</f>
        <v>10022536.059999999</v>
      </c>
      <c r="E139" s="42">
        <f>VLOOKUP(A139,'14B'!$A$6:$L$145,12,FALSE)</f>
        <v>721330</v>
      </c>
      <c r="F139" s="42">
        <f>VLOOKUP(A139,'14C'!$A$6:$O$145,15,FALSE)</f>
        <v>145157.74000000002</v>
      </c>
      <c r="G139" s="48">
        <f t="shared" si="2"/>
        <v>11041226.999999998</v>
      </c>
    </row>
    <row r="140" spans="1:7" ht="12.75">
      <c r="A140" s="20">
        <v>143</v>
      </c>
      <c r="B140" s="6" t="s">
        <v>128</v>
      </c>
      <c r="C140" s="42">
        <v>20126.82</v>
      </c>
      <c r="D140" s="35">
        <f>VLOOKUP(A140,'14A'!$A$6:$O$145,15,FALSE)</f>
        <v>25257528.25</v>
      </c>
      <c r="E140" s="42">
        <f>VLOOKUP(A140,'14B'!$A$6:$L$145,12,FALSE)</f>
        <v>1987806.53</v>
      </c>
      <c r="F140" s="42">
        <f>VLOOKUP(A140,'14C'!$A$6:$O$145,15,FALSE)</f>
        <v>1086986.8900000001</v>
      </c>
      <c r="G140" s="48">
        <f t="shared" si="2"/>
        <v>28352448.490000002</v>
      </c>
    </row>
    <row r="141" spans="1:7" ht="12.75">
      <c r="A141" s="20">
        <v>144</v>
      </c>
      <c r="B141" s="6" t="s">
        <v>129</v>
      </c>
      <c r="C141" s="42">
        <v>10000.52</v>
      </c>
      <c r="D141" s="35">
        <f>VLOOKUP(A141,'14A'!$A$6:$O$145,15,FALSE)</f>
        <v>9670903.3</v>
      </c>
      <c r="E141" s="42">
        <f>VLOOKUP(A141,'14B'!$A$6:$L$145,12,FALSE)</f>
        <v>992395</v>
      </c>
      <c r="F141" s="42">
        <f>VLOOKUP(A141,'14C'!$A$6:$O$145,15,FALSE)</f>
        <v>541490.05</v>
      </c>
      <c r="G141" s="48">
        <f t="shared" si="2"/>
        <v>11214788.870000001</v>
      </c>
    </row>
    <row r="142" spans="1:7" ht="12.75">
      <c r="A142" s="20"/>
      <c r="B142" s="6"/>
      <c r="C142" s="42"/>
      <c r="D142" s="35"/>
      <c r="E142" s="42"/>
      <c r="F142" s="49"/>
      <c r="G142" s="48"/>
    </row>
    <row r="143" spans="1:7" ht="12.75">
      <c r="A143" s="20"/>
      <c r="B143" s="36" t="s">
        <v>5</v>
      </c>
      <c r="C143" s="42"/>
      <c r="D143" s="35"/>
      <c r="E143" s="42"/>
      <c r="F143" s="49"/>
      <c r="G143" s="48"/>
    </row>
    <row r="144" spans="1:7" ht="12.75">
      <c r="A144" s="20">
        <v>202</v>
      </c>
      <c r="B144" s="6" t="s">
        <v>130</v>
      </c>
      <c r="C144" s="42">
        <v>34973.99</v>
      </c>
      <c r="D144" s="35">
        <f>VLOOKUP(A144,'14A'!$A$6:$O$145,15,FALSE)</f>
        <v>2884200.1399999997</v>
      </c>
      <c r="E144" s="42">
        <f>VLOOKUP(A144,'14B'!$A$6:$L$145,12,FALSE)</f>
        <v>382434</v>
      </c>
      <c r="F144" s="42">
        <f>VLOOKUP(A144,'14C'!$A$6:$O$145,15,FALSE)</f>
        <v>27834.61</v>
      </c>
      <c r="G144" s="48">
        <f>SUM(C144:F144)</f>
        <v>3329442.7399999998</v>
      </c>
    </row>
    <row r="145" spans="1:7" ht="12.75">
      <c r="A145" s="20">
        <v>207</v>
      </c>
      <c r="B145" s="6" t="s">
        <v>131</v>
      </c>
      <c r="C145" s="42">
        <v>1441.52</v>
      </c>
      <c r="D145" s="35">
        <f>VLOOKUP(A145,'14A'!$A$6:$O$145,15,FALSE)</f>
        <v>3491041.39</v>
      </c>
      <c r="E145" s="42">
        <f>VLOOKUP(A145,'14B'!$A$6:$L$145,12,FALSE)</f>
        <v>409200.52</v>
      </c>
      <c r="F145" s="42">
        <f>VLOOKUP(A145,'14C'!$A$6:$O$145,15,FALSE)</f>
        <v>26397.28</v>
      </c>
      <c r="G145" s="48">
        <f>SUM(C145:F145)</f>
        <v>3928080.71</v>
      </c>
    </row>
    <row r="146" spans="1:7" ht="12.75">
      <c r="A146" s="20"/>
      <c r="B146" s="6"/>
      <c r="C146" s="49"/>
      <c r="D146" s="37"/>
      <c r="E146" s="42"/>
      <c r="F146" s="49"/>
      <c r="G146" s="48"/>
    </row>
    <row r="147" spans="2:7" ht="12.75">
      <c r="B147" s="38" t="s">
        <v>160</v>
      </c>
      <c r="C147" s="43">
        <f>SUM(C6:C146)</f>
        <v>18948739.779999986</v>
      </c>
      <c r="D147" s="43">
        <f>SUM(D6:D146)</f>
        <v>4315134892.120002</v>
      </c>
      <c r="E147" s="43">
        <f>SUM(E6:E146)</f>
        <v>416091972.1699999</v>
      </c>
      <c r="F147" s="43">
        <f>SUM(F6:F146)</f>
        <v>119482001.26000004</v>
      </c>
      <c r="G147" s="48">
        <f>SUM(C147:F147)</f>
        <v>4869657605.330002</v>
      </c>
    </row>
    <row r="148" ht="12.75">
      <c r="D148" s="11"/>
    </row>
    <row r="149" spans="3:7" ht="12.75">
      <c r="C149" s="33"/>
      <c r="D149" s="33"/>
      <c r="E149" s="33"/>
      <c r="F149" s="33"/>
      <c r="G149" s="33"/>
    </row>
    <row r="150" spans="1:7" ht="15">
      <c r="A150" s="10"/>
      <c r="B150" s="7"/>
      <c r="C150" s="33"/>
      <c r="G150" s="33"/>
    </row>
    <row r="151" spans="1:2" ht="15">
      <c r="A151" s="10"/>
      <c r="B151" s="7"/>
    </row>
    <row r="152" spans="1:2" ht="15">
      <c r="A152" s="10"/>
      <c r="B152" s="7"/>
    </row>
    <row r="153" spans="1:15" ht="25.5" customHeight="1">
      <c r="A153" s="50" t="s">
        <v>194</v>
      </c>
      <c r="B153" s="50"/>
      <c r="C153" s="50"/>
      <c r="D153" s="50"/>
      <c r="E153" s="50"/>
      <c r="F153" s="50"/>
      <c r="G153" s="50"/>
      <c r="H153" s="50"/>
      <c r="I153" s="23"/>
      <c r="J153" s="23"/>
      <c r="K153" s="23"/>
      <c r="L153" s="23"/>
      <c r="M153" s="23"/>
      <c r="N153" s="23"/>
      <c r="O153" s="23"/>
    </row>
    <row r="161" spans="3:7" ht="12.75">
      <c r="C161" s="49"/>
      <c r="D161" s="49"/>
      <c r="E161" s="49"/>
      <c r="F161" s="49"/>
      <c r="G161" s="49"/>
    </row>
  </sheetData>
  <sheetProtection password="C4F0" sheet="1" objects="1" scenarios="1"/>
  <mergeCells count="1">
    <mergeCell ref="A153:H153"/>
  </mergeCells>
  <printOptions/>
  <pageMargins left="0.5" right="0.5" top="0.75" bottom="0.75" header="0.5" footer="0.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Virginia Department of Education</dc:creator>
  <cp:keywords/>
  <dc:description/>
  <cp:lastModifiedBy>Virginia Dept. of Education</cp:lastModifiedBy>
  <cp:lastPrinted>2006-04-10T15:31:17Z</cp:lastPrinted>
  <dcterms:created xsi:type="dcterms:W3CDTF">2004-06-14T19:25:04Z</dcterms:created>
  <dcterms:modified xsi:type="dcterms:W3CDTF">2006-04-10T19:52:46Z</dcterms:modified>
  <cp:category/>
  <cp:version/>
  <cp:contentType/>
  <cp:contentStatus/>
</cp:coreProperties>
</file>