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0" yWindow="435" windowWidth="10950" windowHeight="60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<sst xmlns="http://schemas.openxmlformats.org/spreadsheetml/2006/main" count="382" uniqueCount="250">
  <si>
    <t>Table 13</t>
  </si>
  <si>
    <t>Disbursements by Division (in dollars)</t>
  </si>
  <si>
    <t>Code</t>
  </si>
  <si>
    <t>Division</t>
  </si>
  <si>
    <r>
      <t>End-of-Year ADM for Determining Cost Per Pupil</t>
    </r>
    <r>
      <rPr>
        <b/>
        <vertAlign val="superscript"/>
        <sz val="9"/>
        <rFont val="Arial Narrow"/>
        <family val="2"/>
      </rPr>
      <t>1</t>
    </r>
  </si>
  <si>
    <r>
      <t>Administration</t>
    </r>
    <r>
      <rPr>
        <b/>
        <vertAlign val="superscript"/>
        <sz val="9"/>
        <rFont val="Arial Narrow"/>
        <family val="2"/>
      </rPr>
      <t>2</t>
    </r>
  </si>
  <si>
    <r>
      <t>Instruction</t>
    </r>
    <r>
      <rPr>
        <b/>
        <vertAlign val="superscript"/>
        <sz val="9"/>
        <rFont val="Arial Narrow"/>
        <family val="2"/>
      </rPr>
      <t>3</t>
    </r>
  </si>
  <si>
    <r>
      <t>Attendance and Health Services</t>
    </r>
    <r>
      <rPr>
        <b/>
        <vertAlign val="superscript"/>
        <sz val="9"/>
        <rFont val="Arial Narrow"/>
        <family val="2"/>
      </rPr>
      <t>4</t>
    </r>
  </si>
  <si>
    <r>
      <t>Pupil Transportation Services</t>
    </r>
    <r>
      <rPr>
        <b/>
        <vertAlign val="superscript"/>
        <sz val="9"/>
        <rFont val="Arial Narrow"/>
        <family val="2"/>
      </rPr>
      <t>5</t>
    </r>
  </si>
  <si>
    <r>
      <t>Operation and Maintenance Services</t>
    </r>
    <r>
      <rPr>
        <b/>
        <vertAlign val="superscript"/>
        <sz val="9"/>
        <rFont val="Arial Narrow"/>
        <family val="2"/>
      </rPr>
      <t>6</t>
    </r>
  </si>
  <si>
    <r>
      <t>Total Cost of Operation Regular Day School</t>
    </r>
    <r>
      <rPr>
        <b/>
        <vertAlign val="superscript"/>
        <sz val="9"/>
        <rFont val="Arial Narrow"/>
        <family val="2"/>
      </rPr>
      <t>7</t>
    </r>
  </si>
  <si>
    <r>
      <t>School Food Services</t>
    </r>
    <r>
      <rPr>
        <b/>
        <vertAlign val="superscript"/>
        <sz val="9"/>
        <rFont val="Arial Narrow"/>
        <family val="2"/>
      </rPr>
      <t>8</t>
    </r>
  </si>
  <si>
    <r>
      <t>Summer School</t>
    </r>
    <r>
      <rPr>
        <b/>
        <vertAlign val="superscript"/>
        <sz val="9"/>
        <rFont val="Arial Narrow"/>
        <family val="2"/>
      </rPr>
      <t>9</t>
    </r>
  </si>
  <si>
    <r>
      <t>Adult Education</t>
    </r>
    <r>
      <rPr>
        <b/>
        <vertAlign val="superscript"/>
        <sz val="9"/>
        <rFont val="Arial Narrow"/>
        <family val="2"/>
      </rPr>
      <t>10</t>
    </r>
  </si>
  <si>
    <r>
      <t>Other Educational Programs</t>
    </r>
    <r>
      <rPr>
        <b/>
        <vertAlign val="superscript"/>
        <sz val="9"/>
        <rFont val="Arial Narrow"/>
        <family val="2"/>
      </rPr>
      <t>11</t>
    </r>
  </si>
  <si>
    <r>
      <t>Facilities</t>
    </r>
    <r>
      <rPr>
        <b/>
        <vertAlign val="superscript"/>
        <sz val="9"/>
        <rFont val="Arial Narrow"/>
        <family val="2"/>
      </rPr>
      <t>12</t>
    </r>
  </si>
  <si>
    <r>
      <t>Debt Service and Transfers</t>
    </r>
    <r>
      <rPr>
        <b/>
        <vertAlign val="superscript"/>
        <sz val="9"/>
        <rFont val="Arial Narrow"/>
        <family val="2"/>
      </rPr>
      <t>13</t>
    </r>
  </si>
  <si>
    <r>
      <t>Technology</t>
    </r>
    <r>
      <rPr>
        <b/>
        <vertAlign val="superscript"/>
        <sz val="9"/>
        <rFont val="Arial Narrow"/>
        <family val="2"/>
      </rPr>
      <t>14</t>
    </r>
  </si>
  <si>
    <t>Contingency Reserve</t>
  </si>
  <si>
    <r>
      <t>Total Disbursements</t>
    </r>
    <r>
      <rPr>
        <b/>
        <vertAlign val="superscript"/>
        <sz val="9"/>
        <rFont val="Arial Narrow"/>
        <family val="2"/>
      </rPr>
      <t>15</t>
    </r>
  </si>
  <si>
    <r>
      <t>Total Year End Balances</t>
    </r>
    <r>
      <rPr>
        <b/>
        <vertAlign val="superscript"/>
        <sz val="9"/>
        <rFont val="Arial Narrow"/>
        <family val="2"/>
      </rPr>
      <t>16</t>
    </r>
  </si>
  <si>
    <t>Total Disbursements and Balances</t>
  </si>
  <si>
    <t>COUNTIES</t>
  </si>
  <si>
    <t xml:space="preserve">Accomack  </t>
  </si>
  <si>
    <t xml:space="preserve">Albemarle  </t>
  </si>
  <si>
    <r>
      <t xml:space="preserve">Alleghany </t>
    </r>
    <r>
      <rPr>
        <vertAlign val="superscript"/>
        <sz val="9"/>
        <rFont val="Arial Narrow"/>
        <family val="2"/>
      </rPr>
      <t>16</t>
    </r>
  </si>
  <si>
    <t xml:space="preserve">Amelia  </t>
  </si>
  <si>
    <t xml:space="preserve">Amherst  </t>
  </si>
  <si>
    <t xml:space="preserve">Appomattox  </t>
  </si>
  <si>
    <t xml:space="preserve">Arlington  </t>
  </si>
  <si>
    <t xml:space="preserve">Augusta  </t>
  </si>
  <si>
    <t xml:space="preserve">Bath  </t>
  </si>
  <si>
    <r>
      <t xml:space="preserve">Bedford </t>
    </r>
    <r>
      <rPr>
        <vertAlign val="superscript"/>
        <sz val="9"/>
        <rFont val="Arial Narrow"/>
        <family val="2"/>
      </rPr>
      <t>17</t>
    </r>
  </si>
  <si>
    <t xml:space="preserve">Bland  </t>
  </si>
  <si>
    <t xml:space="preserve">Botetourt  </t>
  </si>
  <si>
    <t xml:space="preserve">Brunswick  </t>
  </si>
  <si>
    <t xml:space="preserve">Buchanan  </t>
  </si>
  <si>
    <t xml:space="preserve">Buckingham  </t>
  </si>
  <si>
    <t xml:space="preserve">Campbell  </t>
  </si>
  <si>
    <t xml:space="preserve">Caroline  </t>
  </si>
  <si>
    <t xml:space="preserve">Carroll  </t>
  </si>
  <si>
    <t>Charles City</t>
  </si>
  <si>
    <t xml:space="preserve">Charlotte  </t>
  </si>
  <si>
    <t>Chesterfield</t>
  </si>
  <si>
    <t xml:space="preserve">Clarke  </t>
  </si>
  <si>
    <t xml:space="preserve">Craig  </t>
  </si>
  <si>
    <t xml:space="preserve">Culpeper  </t>
  </si>
  <si>
    <t xml:space="preserve">Cumberland  </t>
  </si>
  <si>
    <t xml:space="preserve">Dickenson  </t>
  </si>
  <si>
    <t xml:space="preserve">Dinwiddie  </t>
  </si>
  <si>
    <t xml:space="preserve">Essex  </t>
  </si>
  <si>
    <t xml:space="preserve">Fairfax </t>
  </si>
  <si>
    <t xml:space="preserve">Fauquier  </t>
  </si>
  <si>
    <t xml:space="preserve">Floyd  </t>
  </si>
  <si>
    <t xml:space="preserve">Fluvanna  </t>
  </si>
  <si>
    <t xml:space="preserve">Franklin  </t>
  </si>
  <si>
    <t xml:space="preserve">Frederick  </t>
  </si>
  <si>
    <t xml:space="preserve">Giles  </t>
  </si>
  <si>
    <t xml:space="preserve">Gloucester  </t>
  </si>
  <si>
    <t xml:space="preserve">Goochland  </t>
  </si>
  <si>
    <t xml:space="preserve">Grayson  </t>
  </si>
  <si>
    <t xml:space="preserve">Greene  </t>
  </si>
  <si>
    <r>
      <t xml:space="preserve">Greensville </t>
    </r>
    <r>
      <rPr>
        <vertAlign val="superscript"/>
        <sz val="9"/>
        <rFont val="Arial Narrow"/>
        <family val="2"/>
      </rPr>
      <t>18</t>
    </r>
  </si>
  <si>
    <t xml:space="preserve">Halifax  </t>
  </si>
  <si>
    <t xml:space="preserve">Hanover  </t>
  </si>
  <si>
    <t xml:space="preserve">Henrico  </t>
  </si>
  <si>
    <t xml:space="preserve">Henry  </t>
  </si>
  <si>
    <t xml:space="preserve">Highland  </t>
  </si>
  <si>
    <t xml:space="preserve">Isle Of Wight  </t>
  </si>
  <si>
    <t>King George</t>
  </si>
  <si>
    <t xml:space="preserve">King &amp; Queen  </t>
  </si>
  <si>
    <t xml:space="preserve">King William  </t>
  </si>
  <si>
    <t xml:space="preserve">Lancaster  </t>
  </si>
  <si>
    <t xml:space="preserve">Lee  </t>
  </si>
  <si>
    <t xml:space="preserve">Loudoun  </t>
  </si>
  <si>
    <t xml:space="preserve">Louisa  </t>
  </si>
  <si>
    <t xml:space="preserve">Lunenburg  </t>
  </si>
  <si>
    <t xml:space="preserve">Madison  </t>
  </si>
  <si>
    <t xml:space="preserve">Mathews  </t>
  </si>
  <si>
    <t xml:space="preserve">Mecklenburg  </t>
  </si>
  <si>
    <t xml:space="preserve">Middlesex  </t>
  </si>
  <si>
    <t xml:space="preserve">Montgomery  </t>
  </si>
  <si>
    <t xml:space="preserve">Nelson  </t>
  </si>
  <si>
    <t xml:space="preserve">New Kent  </t>
  </si>
  <si>
    <t xml:space="preserve">Northampton  </t>
  </si>
  <si>
    <t xml:space="preserve">Northumberland  </t>
  </si>
  <si>
    <t xml:space="preserve">Nottoway  </t>
  </si>
  <si>
    <t xml:space="preserve">Orange  </t>
  </si>
  <si>
    <t xml:space="preserve">Page  </t>
  </si>
  <si>
    <t xml:space="preserve">Patrick  </t>
  </si>
  <si>
    <t xml:space="preserve">Pittsylvania  </t>
  </si>
  <si>
    <t xml:space="preserve">Powhatan  </t>
  </si>
  <si>
    <t xml:space="preserve">Prince Edward  </t>
  </si>
  <si>
    <t xml:space="preserve">Prince George  </t>
  </si>
  <si>
    <t xml:space="preserve">Prince William   </t>
  </si>
  <si>
    <t xml:space="preserve">Pulaski  </t>
  </si>
  <si>
    <t xml:space="preserve">Rappahannock  </t>
  </si>
  <si>
    <t xml:space="preserve">Richmond  </t>
  </si>
  <si>
    <t xml:space="preserve">Roanoke  </t>
  </si>
  <si>
    <t xml:space="preserve">Rockbridge  </t>
  </si>
  <si>
    <t xml:space="preserve">Rockingham  </t>
  </si>
  <si>
    <t xml:space="preserve">Russell  </t>
  </si>
  <si>
    <t xml:space="preserve">Scott  </t>
  </si>
  <si>
    <t xml:space="preserve">Shenandoah  </t>
  </si>
  <si>
    <t xml:space="preserve">Smyth  </t>
  </si>
  <si>
    <t xml:space="preserve">Southampton  </t>
  </si>
  <si>
    <t xml:space="preserve">Spotsylvania  </t>
  </si>
  <si>
    <t xml:space="preserve">Stafford  </t>
  </si>
  <si>
    <t xml:space="preserve">Surry  </t>
  </si>
  <si>
    <t xml:space="preserve">Sussex  </t>
  </si>
  <si>
    <t xml:space="preserve">Tazewell  </t>
  </si>
  <si>
    <t xml:space="preserve">Warren  </t>
  </si>
  <si>
    <t xml:space="preserve">Washington   </t>
  </si>
  <si>
    <t xml:space="preserve">Westmoreland  </t>
  </si>
  <si>
    <t xml:space="preserve">Wise  </t>
  </si>
  <si>
    <t xml:space="preserve">Wythe  </t>
  </si>
  <si>
    <t xml:space="preserve">York   </t>
  </si>
  <si>
    <t>CITIES</t>
  </si>
  <si>
    <t xml:space="preserve">Alexandria  </t>
  </si>
  <si>
    <t xml:space="preserve">Bristol  </t>
  </si>
  <si>
    <t xml:space="preserve">Buena Vista  </t>
  </si>
  <si>
    <t>Charlottesville</t>
  </si>
  <si>
    <t>Colonial Heights</t>
  </si>
  <si>
    <t xml:space="preserve">Covington  </t>
  </si>
  <si>
    <t xml:space="preserve">Danville  </t>
  </si>
  <si>
    <t xml:space="preserve">Falls Church  </t>
  </si>
  <si>
    <t xml:space="preserve">Fredericksbrg  </t>
  </si>
  <si>
    <t xml:space="preserve">Galax  </t>
  </si>
  <si>
    <t xml:space="preserve">Hampton  </t>
  </si>
  <si>
    <t xml:space="preserve">Harrisonburg  </t>
  </si>
  <si>
    <t xml:space="preserve">Hopewell  </t>
  </si>
  <si>
    <t xml:space="preserve">Lynchburg  </t>
  </si>
  <si>
    <t xml:space="preserve">Martinsville  </t>
  </si>
  <si>
    <t xml:space="preserve">Newport News  </t>
  </si>
  <si>
    <t xml:space="preserve">Norfolk  </t>
  </si>
  <si>
    <t xml:space="preserve">Norton  </t>
  </si>
  <si>
    <t xml:space="preserve">Petersburg  </t>
  </si>
  <si>
    <t xml:space="preserve">Portsmouth  </t>
  </si>
  <si>
    <t xml:space="preserve">Radford  </t>
  </si>
  <si>
    <t>Richmond City</t>
  </si>
  <si>
    <t>Roanoke City</t>
  </si>
  <si>
    <t xml:space="preserve">Staunton  </t>
  </si>
  <si>
    <t xml:space="preserve">Suffolk  </t>
  </si>
  <si>
    <t xml:space="preserve">Virginia Beach  </t>
  </si>
  <si>
    <t xml:space="preserve">Waynesboro  </t>
  </si>
  <si>
    <t>Williamsburg/James City</t>
  </si>
  <si>
    <t xml:space="preserve">Winchester  </t>
  </si>
  <si>
    <t>Fairfax City</t>
  </si>
  <si>
    <t xml:space="preserve">Chesapeake  </t>
  </si>
  <si>
    <t xml:space="preserve">Lexington  </t>
  </si>
  <si>
    <t xml:space="preserve">Salem  </t>
  </si>
  <si>
    <t xml:space="preserve">Poquoson  </t>
  </si>
  <si>
    <t xml:space="preserve">Manassas  </t>
  </si>
  <si>
    <t xml:space="preserve">Manassas Park  </t>
  </si>
  <si>
    <t>TOWNS</t>
  </si>
  <si>
    <t>Colonial Beach</t>
  </si>
  <si>
    <t>West Point</t>
  </si>
  <si>
    <t>GOVERNOR SCHOOLS</t>
  </si>
  <si>
    <t>Central Virginia Governor's School For Sci/Tech</t>
  </si>
  <si>
    <t>N/A</t>
  </si>
  <si>
    <t>Southwest Virginia Governor's School</t>
  </si>
  <si>
    <t>Governor's School For The Arts</t>
  </si>
  <si>
    <t>Roanoke Valley Governor's School</t>
  </si>
  <si>
    <t>New Horizons Governor's School</t>
  </si>
  <si>
    <t>Central Shenandoah Valley Governor's School for Sci/Tech</t>
  </si>
  <si>
    <t>Governor's School For Global Economics/Tech</t>
  </si>
  <si>
    <t>Appomattox Regional Governor's School</t>
  </si>
  <si>
    <t>A. Linwood Holton Governor's School</t>
  </si>
  <si>
    <t>Chesapeake Bay Governor's School</t>
  </si>
  <si>
    <t>Commonwealth Governor's School</t>
  </si>
  <si>
    <t>Maggie L. Walker Governor's School</t>
  </si>
  <si>
    <t>Thomas Jefferson High School-Fairfax Co</t>
  </si>
  <si>
    <t>Blue Ridge Governor's School</t>
  </si>
  <si>
    <t>Jackson River Governor's School</t>
  </si>
  <si>
    <t>Piedmont Governor's School For Math/Sci/Tech</t>
  </si>
  <si>
    <t>SPECIAL EDUCATION PROGRAMS</t>
  </si>
  <si>
    <t>Coop Ctr For Excep Children</t>
  </si>
  <si>
    <t>Mid Peninsula Reg Spec Ed Ctr</t>
  </si>
  <si>
    <t>Laurel Regional</t>
  </si>
  <si>
    <t>Northern Neck Regional</t>
  </si>
  <si>
    <t>Northwestern Reg Ed Pgm</t>
  </si>
  <si>
    <t>New Horizons Regional Educ Ctr</t>
  </si>
  <si>
    <t>Piedmont Regional Ed.</t>
  </si>
  <si>
    <t>Shenandoah Valley Reg</t>
  </si>
  <si>
    <t>Southeastern Coop Ed Program</t>
  </si>
  <si>
    <t>N Virginia Reg Spec Ed Program</t>
  </si>
  <si>
    <t>Henry Co/Martinsville Reg Program</t>
  </si>
  <si>
    <t>Roanoke Valley Regional Board</t>
  </si>
  <si>
    <t>VOCATIONAL TECHNICAL CENTERS</t>
  </si>
  <si>
    <t>Charlottesville-Albemarle Tech</t>
  </si>
  <si>
    <t>Jackson River Tech Center</t>
  </si>
  <si>
    <t>Massanutten Tech Center</t>
  </si>
  <si>
    <t>Valley Vocational Tech</t>
  </si>
  <si>
    <t>New Horizons Tech Center-Woodside</t>
  </si>
  <si>
    <t>Pruden Ctr For Indus/Tech</t>
  </si>
  <si>
    <t>Rowanty Vocational Tech Center</t>
  </si>
  <si>
    <t>Northern Neck Technical Center</t>
  </si>
  <si>
    <t>Amelia-Nottoway Voc Center</t>
  </si>
  <si>
    <t>OTHER PROGRAMS</t>
  </si>
  <si>
    <t>Lynchburg City Secondary Alternative</t>
  </si>
  <si>
    <t>Enterprise Academy/Newport News City</t>
  </si>
  <si>
    <t>Tidewater Regional Alternative Ed Project</t>
  </si>
  <si>
    <t>Reg Alternative Plus Self Project/Roanoke City</t>
  </si>
  <si>
    <t>Transition Support Resource Ctr/Fairfax</t>
  </si>
  <si>
    <t>Project Return/Fluvanna Coounty</t>
  </si>
  <si>
    <t>Altern Ed Prgm/Behav Disord Youth/Montgomery</t>
  </si>
  <si>
    <t>Petersburg Regional Alternative</t>
  </si>
  <si>
    <t>Regional Alternative/Pittslvania County</t>
  </si>
  <si>
    <t>Project Return/Powhatan County</t>
  </si>
  <si>
    <t>Crossroads Alternative/Bristol City</t>
  </si>
  <si>
    <t>Metro Richmond Alternative Ed</t>
  </si>
  <si>
    <t>Regional Alternative Ed/Stafford County</t>
  </si>
  <si>
    <t>Southside L.I.N.K. Project/Brunswick County</t>
  </si>
  <si>
    <t>Regional Alternative Ed/King William</t>
  </si>
  <si>
    <t>New Dominion/Prince William County</t>
  </si>
  <si>
    <t>Project Bridge/Russell County</t>
  </si>
  <si>
    <t>Regional Alternative/Wythe County</t>
  </si>
  <si>
    <t xml:space="preserve">On The Right Track Reg Alternative Ed/Nottoway </t>
  </si>
  <si>
    <t>Northern Neck Regional Alternative Ed</t>
  </si>
  <si>
    <t>Shenandoah Valley Reg Alternative Ed/Genesis</t>
  </si>
  <si>
    <t>Breaking Barriers Alternative Ed/Henry County</t>
  </si>
  <si>
    <t>Carroll/Galax/Joy Ranch Reg Alternative Ed</t>
  </si>
  <si>
    <t>Renewing Educ Through Reg Network/Return</t>
  </si>
  <si>
    <t>Regional Learning Academy/Wise County</t>
  </si>
  <si>
    <t>The Regional Community Alternative Ed Continuum</t>
  </si>
  <si>
    <t>Project Renew/Northampton County</t>
  </si>
  <si>
    <t>Renaissance/Scott County</t>
  </si>
  <si>
    <t>R.E.Cook Regional Alternative</t>
  </si>
  <si>
    <t>State</t>
  </si>
  <si>
    <t>Percent of Total Disbursements</t>
  </si>
  <si>
    <r>
      <t>1</t>
    </r>
    <r>
      <rPr>
        <sz val="9"/>
        <rFont val="Arial Narrow"/>
        <family val="2"/>
      </rPr>
      <t xml:space="preserve">  The Average Daily Membership (ADM) calculated at the end of the school year includes the ADM of pupils in the local school division for whom tuition is paid to another local school division, regional education center, private school, or state-supported institution.</t>
    </r>
  </si>
  <si>
    <r>
      <t>2</t>
    </r>
    <r>
      <rPr>
        <sz val="9"/>
        <rFont val="Arial Narrow"/>
        <family val="2"/>
      </rPr>
      <t xml:space="preserve">  Represents expenditures for activities related to establishing and administering policy for division operations including, Board Services, Executive Administration, Information Services, Personnel, Planning Services, Fiscal Services, Purchasing, and Reprographics.</t>
    </r>
  </si>
  <si>
    <r>
      <t>3</t>
    </r>
    <r>
      <rPr>
        <sz val="9"/>
        <rFont val="Arial Narrow"/>
        <family val="2"/>
      </rPr>
      <t xml:space="preserve">  Represents expenditures for classroom instruction, guidance services, social work services, homebound instruction, improvement of instruction, media services, and office of the principal.  This column does not include expenditures for technology instruction, summer school, adult education, which are reported under separate columns within this table.</t>
    </r>
  </si>
  <si>
    <r>
      <t>4</t>
    </r>
    <r>
      <rPr>
        <sz val="9"/>
        <rFont val="Arial Narrow"/>
        <family val="2"/>
      </rPr>
      <t xml:space="preserve">  Represents expenditures for activities that promote and improve attendance at school and those activities relating to health services for public school students and employees.  Medical, dental, psychological, psychiatric, and nursing services are included in this category.</t>
    </r>
  </si>
  <si>
    <r>
      <t>5</t>
    </r>
    <r>
      <rPr>
        <sz val="9"/>
        <rFont val="Arial Narrow"/>
        <family val="2"/>
      </rPr>
      <t xml:space="preserve">  Represents expenditures related to conveying students between home and school, and to and from school activities, as provided by state and federal law.  Costs related to vehicle maintenance and the management and monitoring of the transportation process are included in this category.  </t>
    </r>
  </si>
  <si>
    <r>
      <t>6</t>
    </r>
    <r>
      <rPr>
        <sz val="9"/>
        <rFont val="Arial Narrow"/>
        <family val="2"/>
      </rPr>
      <t xml:space="preserve">  Represents expenditures incurred to keep grounds, buildings, and equipment safe for use and in effective working condition.  Costs related to operations management are included in this category.</t>
    </r>
  </si>
  <si>
    <r>
      <t>8</t>
    </r>
    <r>
      <rPr>
        <sz val="9"/>
        <rFont val="Arial Narrow"/>
        <family val="2"/>
      </rPr>
      <t xml:space="preserve">  Represents expenditures for providing food to students and staff, including preparing and serving meals for school-related activities.</t>
    </r>
  </si>
  <si>
    <r>
      <t>9</t>
    </r>
    <r>
      <rPr>
        <sz val="9"/>
        <rFont val="Arial Narrow"/>
        <family val="2"/>
      </rPr>
      <t xml:space="preserve">  Represents expenditures incurred for the delivery and improvement of summer school programs.</t>
    </r>
  </si>
  <si>
    <r>
      <t>10</t>
    </r>
    <r>
      <rPr>
        <sz val="9"/>
        <rFont val="Arial Narrow"/>
        <family val="2"/>
      </rPr>
      <t xml:space="preserve">  Represents expenditures incurred for the delivery and improvement of adult education programs.</t>
    </r>
  </si>
  <si>
    <r>
      <t>11</t>
    </r>
    <r>
      <rPr>
        <sz val="9"/>
        <rFont val="Arial Narrow"/>
        <family val="2"/>
      </rPr>
      <t xml:space="preserve"> Represents expenditures for activities sponsored by the school division that do not involve the delivery of instruction or other ancillary activities for K-12 students (such as Head Start and other preschool programs).  These activities also include enterprise operations, community service programs, and other non-LEA programs.</t>
    </r>
  </si>
  <si>
    <r>
      <t>12</t>
    </r>
    <r>
      <rPr>
        <sz val="9"/>
        <rFont val="Arial Narrow"/>
        <family val="2"/>
      </rPr>
      <t xml:space="preserve"> Represents facilities-related expenditures including acquiring land and buildings, remodeling and constructing buildings, initially installing or extending service systems and other built-in equipment, and improving sites.</t>
    </r>
  </si>
  <si>
    <r>
      <t>13</t>
    </r>
    <r>
      <rPr>
        <sz val="9"/>
        <rFont val="Arial Narrow"/>
        <family val="2"/>
      </rPr>
      <t xml:space="preserve"> Represents expenditures related to paying the school division's debt, including payments of both principal and interest.  This column includes transactions that account for transfers between funds or local government entities.</t>
    </r>
  </si>
  <si>
    <r>
      <t>14</t>
    </r>
    <r>
      <rPr>
        <sz val="9"/>
        <rFont val="Arial Narrow"/>
        <family val="2"/>
      </rPr>
      <t xml:space="preserve"> Represents expenditures incurred for all technology-related activities, including instruction, administration, and technical development and support, as well as software, hardware, and infrastructure purchases.</t>
    </r>
  </si>
  <si>
    <r>
      <t>15</t>
    </r>
    <r>
      <rPr>
        <sz val="9"/>
        <rFont val="Arial Narrow"/>
        <family val="2"/>
      </rPr>
      <t xml:space="preserve"> Total includes Regular Day School through Technology on this report.</t>
    </r>
  </si>
  <si>
    <r>
      <t>16</t>
    </r>
    <r>
      <rPr>
        <sz val="9"/>
        <rFont val="Arial Narrow"/>
        <family val="2"/>
      </rPr>
      <t xml:space="preserve"> Alleghany County data includes Clifton Forge.</t>
    </r>
  </si>
  <si>
    <r>
      <t xml:space="preserve">17 </t>
    </r>
    <r>
      <rPr>
        <sz val="9"/>
        <rFont val="Arial Narrow"/>
        <family val="2"/>
      </rPr>
      <t>Bedford County data includes Bedford City.</t>
    </r>
  </si>
  <si>
    <r>
      <t xml:space="preserve">18 </t>
    </r>
    <r>
      <rPr>
        <sz val="9"/>
        <rFont val="Arial Narrow"/>
        <family val="2"/>
      </rPr>
      <t>Greensville County data includes Emporia City.</t>
    </r>
  </si>
  <si>
    <t>Per-Pupil Expenditure7</t>
  </si>
  <si>
    <r>
      <t>7</t>
    </r>
    <r>
      <rPr>
        <sz val="9"/>
        <rFont val="Arial Narrow"/>
        <family val="2"/>
      </rPr>
      <t xml:space="preserve">  Total and Per-Pupil costs of regular day school includes Administration through Operations and Maintenance on this report.  The statewide per-pupil amount is calculated using only regular divisions' disbursements and End-of-Year ADM.</t>
    </r>
  </si>
  <si>
    <t>Fiscal Year 2003 - REVISED 12/13/2004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</si>
</sst>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_(* #,##0_);_(* \(#,##0\);_(* &quot;-&quot;??_);_(@_)"/>
  </numFmts>
  <fonts count="7">
    <font>
      <sz val="10"/>
      <name val="Arial"/>
      <family val="0"/>
    </font>
    <font>
      <b/>
      <sz val="9"/>
      <name val="Arial Narrow"/>
      <family val="2"/>
    </font>
    <font>
      <sz val="9"/>
      <name val="Arial Narrow"/>
      <family val="2"/>
    </font>
    <font>
      <b/>
      <vertAlign val="superscript"/>
      <sz val="9"/>
      <name val="Arial Narrow"/>
      <family val="2"/>
    </font>
    <font>
      <sz val="11"/>
      <name val="Arial Narrow"/>
      <family val="0"/>
    </font>
    <font>
      <vertAlign val="superscript"/>
      <sz val="9"/>
      <name val="Arial Narrow"/>
      <family val="2"/>
    </font>
    <font>
      <b/>
      <sz val="9"/>
      <color indexed="10"/>
      <name val="Arial Narrow"/>
      <family val="2"/>
    </font>
  </fonts>
  <fills count="2">
    <fill>
      <patternFill/>
    </fill>
    <fill>
      <patternFill patternType="gray125"/>
    </fill>
  </fills>
  <borders count="2">
    <border>
      <left/>
      <right/>
      <top/>
      <bottom/>
      <diagonal/>
    </border>
    <border>
      <left style="medium"/>
      <right style="medium"/>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9" fontId="0" fillId="0" borderId="0" applyFont="0" applyFill="0" applyBorder="0" applyAlignment="0" applyProtection="0"/>
  </cellStyleXfs>
  <cellXfs count="32">
    <xf numFmtId="0" fontId="0" fillId="0" borderId="0" xfId="0" applyAlignment="1">
      <alignment/>
    </xf>
    <xf numFmtId="0" fontId="2" fillId="0" borderId="0" xfId="0" applyFont="1" applyBorder="1" applyAlignment="1">
      <alignment/>
    </xf>
    <xf numFmtId="0" fontId="2" fillId="0" borderId="0" xfId="0" applyFont="1" applyAlignment="1">
      <alignment/>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64" fontId="2" fillId="0" borderId="0" xfId="0" applyNumberFormat="1" applyFont="1" applyBorder="1" applyAlignment="1">
      <alignment horizontal="center"/>
    </xf>
    <xf numFmtId="0" fontId="2" fillId="0" borderId="0" xfId="19" applyFont="1" applyBorder="1">
      <alignment/>
      <protection/>
    </xf>
    <xf numFmtId="165" fontId="2" fillId="0" borderId="0" xfId="15" applyNumberFormat="1" applyFont="1" applyAlignment="1">
      <alignment/>
    </xf>
    <xf numFmtId="4" fontId="2" fillId="0" borderId="0" xfId="0" applyNumberFormat="1" applyFont="1" applyAlignment="1">
      <alignment/>
    </xf>
    <xf numFmtId="0" fontId="2" fillId="0" borderId="0" xfId="0" applyFont="1" applyAlignment="1">
      <alignment horizontal="center"/>
    </xf>
    <xf numFmtId="4" fontId="2" fillId="0" borderId="0" xfId="0" applyNumberFormat="1" applyFont="1" applyFill="1" applyAlignment="1">
      <alignment/>
    </xf>
    <xf numFmtId="10" fontId="2" fillId="0" borderId="0" xfId="20" applyNumberFormat="1" applyFont="1" applyAlignment="1">
      <alignment/>
    </xf>
    <xf numFmtId="0" fontId="2" fillId="0" borderId="0" xfId="0" applyFont="1" applyFill="1" applyAlignment="1">
      <alignment/>
    </xf>
    <xf numFmtId="10" fontId="2" fillId="0" borderId="0" xfId="20" applyNumberFormat="1" applyFont="1" applyFill="1" applyAlignment="1">
      <alignment/>
    </xf>
    <xf numFmtId="164" fontId="5" fillId="0" borderId="0" xfId="0" applyNumberFormat="1" applyFont="1" applyBorder="1" applyAlignment="1">
      <alignment wrapText="1"/>
    </xf>
    <xf numFmtId="164" fontId="5" fillId="0" borderId="0" xfId="0" applyNumberFormat="1" applyFont="1" applyBorder="1" applyAlignment="1">
      <alignment/>
    </xf>
    <xf numFmtId="0" fontId="2" fillId="0" borderId="0" xfId="0" applyFont="1" applyAlignment="1">
      <alignment horizontal="left" vertical="top" wrapText="1"/>
    </xf>
    <xf numFmtId="0" fontId="0" fillId="0" borderId="0" xfId="0" applyAlignment="1">
      <alignment/>
    </xf>
    <xf numFmtId="164" fontId="2" fillId="0" borderId="0" xfId="0" applyNumberFormat="1" applyFont="1" applyBorder="1" applyAlignment="1">
      <alignment wrapText="1"/>
    </xf>
    <xf numFmtId="165" fontId="2" fillId="0" borderId="0" xfId="0" applyNumberFormat="1" applyFont="1" applyAlignment="1">
      <alignment/>
    </xf>
    <xf numFmtId="165" fontId="2" fillId="0" borderId="0" xfId="15" applyNumberFormat="1" applyFont="1" applyFill="1" applyAlignment="1">
      <alignment/>
    </xf>
    <xf numFmtId="4" fontId="2" fillId="0" borderId="0" xfId="0" applyNumberFormat="1" applyFont="1" applyAlignment="1">
      <alignment horizontal="right"/>
    </xf>
    <xf numFmtId="165" fontId="2" fillId="0" borderId="0" xfId="15" applyNumberFormat="1" applyFont="1" applyAlignment="1">
      <alignment horizontal="right"/>
    </xf>
    <xf numFmtId="0" fontId="5" fillId="0" borderId="0" xfId="0" applyFont="1" applyAlignment="1">
      <alignment horizontal="left" vertical="top" wrapText="1"/>
    </xf>
    <xf numFmtId="0" fontId="0" fillId="0" borderId="0" xfId="0" applyAlignment="1">
      <alignment/>
    </xf>
    <xf numFmtId="0" fontId="5" fillId="0" borderId="0" xfId="0" applyFont="1" applyFill="1" applyAlignment="1">
      <alignment horizontal="left" vertical="top" wrapText="1"/>
    </xf>
    <xf numFmtId="0" fontId="0" fillId="0" borderId="0" xfId="0" applyFill="1" applyAlignment="1">
      <alignment/>
    </xf>
    <xf numFmtId="0" fontId="1" fillId="0" borderId="0" xfId="0" applyFont="1" applyBorder="1" applyAlignment="1">
      <alignment/>
    </xf>
    <xf numFmtId="0" fontId="1" fillId="0" borderId="0" xfId="0" applyFont="1" applyBorder="1" applyAlignment="1">
      <alignment horizontal="left"/>
    </xf>
    <xf numFmtId="0" fontId="6" fillId="0" borderId="0" xfId="0" applyFont="1" applyBorder="1" applyAlignment="1">
      <alignment/>
    </xf>
    <xf numFmtId="164" fontId="5" fillId="0" borderId="0" xfId="0" applyNumberFormat="1" applyFont="1" applyBorder="1" applyAlignment="1">
      <alignment wrapText="1"/>
    </xf>
    <xf numFmtId="164" fontId="5" fillId="0" borderId="0" xfId="0" applyNumberFormat="1" applyFont="1" applyBorder="1" applyAlignment="1">
      <alignment/>
    </xf>
  </cellXfs>
  <cellStyles count="7">
    <cellStyle name="Normal" xfId="0"/>
    <cellStyle name="Comma" xfId="15"/>
    <cellStyle name="Comma [0]" xfId="16"/>
    <cellStyle name="Currency" xfId="17"/>
    <cellStyle name="Currency [0]" xfId="18"/>
    <cellStyle name="Normal_table14A" xfId="19"/>
    <cellStyle name="Percent" xfId="20"/>
  </cellStyles>
  <dxfs count="1">
    <dxf>
      <border>
        <left>
          <color rgb="FF000000"/>
        </left>
        <right>
          <color rgb="FF000000"/>
        </right>
        <top style="thin"/>
        <bottom style="thin">
          <color rgb="FFFF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48"/>
  <sheetViews>
    <sheetView tabSelected="1" workbookViewId="0" topLeftCell="A1">
      <selection activeCell="A1" sqref="A1:K1"/>
    </sheetView>
  </sheetViews>
  <sheetFormatPr defaultColWidth="9.140625" defaultRowHeight="12.75"/>
  <cols>
    <col min="1" max="1" width="9.140625" style="2" customWidth="1"/>
    <col min="2" max="2" width="36.8515625" style="2" customWidth="1"/>
    <col min="3" max="3" width="11.28125" style="2" bestFit="1" customWidth="1"/>
    <col min="4" max="4" width="11.421875" style="2" bestFit="1" customWidth="1"/>
    <col min="5" max="5" width="12.28125" style="2" bestFit="1" customWidth="1"/>
    <col min="6" max="6" width="11.421875" style="2" bestFit="1" customWidth="1"/>
    <col min="7" max="7" width="11.28125" style="2" bestFit="1" customWidth="1"/>
    <col min="8" max="8" width="11.8515625" style="2" bestFit="1" customWidth="1"/>
    <col min="9" max="9" width="11.28125" style="2" bestFit="1" customWidth="1"/>
    <col min="10" max="10" width="11.28125" style="2" customWidth="1"/>
    <col min="11" max="11" width="13.28125" style="2" bestFit="1" customWidth="1"/>
    <col min="12" max="12" width="9.421875" style="2" bestFit="1" customWidth="1"/>
    <col min="13" max="13" width="10.140625" style="2" bestFit="1" customWidth="1"/>
    <col min="14" max="14" width="12.421875" style="2" bestFit="1" customWidth="1"/>
    <col min="15" max="15" width="10.140625" style="2" bestFit="1" customWidth="1"/>
    <col min="16" max="16" width="12.8515625" style="2" bestFit="1" customWidth="1"/>
    <col min="17" max="17" width="10.140625" style="2" bestFit="1" customWidth="1"/>
    <col min="18" max="18" width="12.28125" style="2" bestFit="1" customWidth="1"/>
    <col min="19" max="19" width="12.00390625" style="2" bestFit="1" customWidth="1"/>
    <col min="20" max="20" width="15.140625" style="2" bestFit="1" customWidth="1"/>
    <col min="21" max="21" width="14.8515625" style="2" bestFit="1" customWidth="1"/>
    <col min="22" max="22" width="10.8515625" style="2" bestFit="1" customWidth="1"/>
    <col min="23" max="23" width="0.9921875" style="2" customWidth="1"/>
    <col min="24" max="16384" width="8.8515625" style="2" customWidth="1"/>
  </cols>
  <sheetData>
    <row r="1" spans="1:19" ht="13.5">
      <c r="A1" s="27" t="s">
        <v>0</v>
      </c>
      <c r="B1" s="27"/>
      <c r="C1" s="27"/>
      <c r="D1" s="27"/>
      <c r="E1" s="27"/>
      <c r="F1" s="27"/>
      <c r="G1" s="27"/>
      <c r="H1" s="27"/>
      <c r="I1" s="27"/>
      <c r="J1" s="27"/>
      <c r="K1" s="27"/>
      <c r="L1" s="1"/>
      <c r="M1" s="1"/>
      <c r="N1" s="1"/>
      <c r="O1" s="1"/>
      <c r="P1" s="1"/>
      <c r="Q1" s="1"/>
      <c r="R1" s="1"/>
      <c r="S1" s="1"/>
    </row>
    <row r="2" spans="1:19" ht="13.5">
      <c r="A2" s="28" t="s">
        <v>1</v>
      </c>
      <c r="B2" s="28"/>
      <c r="C2" s="28"/>
      <c r="D2" s="28"/>
      <c r="E2" s="28"/>
      <c r="F2" s="28"/>
      <c r="G2" s="28"/>
      <c r="H2" s="28"/>
      <c r="I2" s="28"/>
      <c r="J2" s="28"/>
      <c r="K2" s="28"/>
      <c r="L2" s="1"/>
      <c r="M2" s="1"/>
      <c r="N2" s="1"/>
      <c r="O2" s="1"/>
      <c r="P2" s="1"/>
      <c r="Q2" s="1"/>
      <c r="R2" s="1"/>
      <c r="S2" s="1"/>
    </row>
    <row r="3" spans="1:19" ht="13.5">
      <c r="A3" s="29" t="s">
        <v>249</v>
      </c>
      <c r="B3" s="29"/>
      <c r="C3" s="29"/>
      <c r="D3" s="29"/>
      <c r="E3" s="29"/>
      <c r="F3" s="29"/>
      <c r="G3" s="29"/>
      <c r="H3" s="29"/>
      <c r="I3" s="29"/>
      <c r="J3" s="29"/>
      <c r="K3" s="29"/>
      <c r="L3" s="1"/>
      <c r="M3" s="1"/>
      <c r="N3" s="1"/>
      <c r="O3" s="1"/>
      <c r="P3" s="1"/>
      <c r="Q3" s="1"/>
      <c r="R3" s="1"/>
      <c r="S3" s="1"/>
    </row>
    <row r="4" spans="1:19" ht="6.75" customHeight="1" thickBot="1">
      <c r="A4" s="1"/>
      <c r="B4" s="1"/>
      <c r="C4" s="1"/>
      <c r="D4" s="1"/>
      <c r="E4" s="1"/>
      <c r="F4" s="1"/>
      <c r="G4" s="1"/>
      <c r="H4" s="1"/>
      <c r="I4" s="1"/>
      <c r="J4" s="1"/>
      <c r="K4" s="1"/>
      <c r="L4" s="1"/>
      <c r="M4" s="1"/>
      <c r="N4" s="1"/>
      <c r="O4" s="1"/>
      <c r="P4" s="1"/>
      <c r="Q4" s="1"/>
      <c r="R4" s="1"/>
      <c r="S4" s="1"/>
    </row>
    <row r="5" spans="1:21" ht="60.75" customHeight="1" thickBot="1">
      <c r="A5" s="3" t="s">
        <v>2</v>
      </c>
      <c r="B5" s="3" t="s">
        <v>3</v>
      </c>
      <c r="C5" s="4" t="s">
        <v>4</v>
      </c>
      <c r="D5" s="3" t="s">
        <v>5</v>
      </c>
      <c r="E5" s="3" t="s">
        <v>6</v>
      </c>
      <c r="F5" s="4" t="s">
        <v>7</v>
      </c>
      <c r="G5" s="4" t="s">
        <v>8</v>
      </c>
      <c r="H5" s="4" t="s">
        <v>9</v>
      </c>
      <c r="I5" s="4" t="s">
        <v>10</v>
      </c>
      <c r="J5" s="4" t="s">
        <v>247</v>
      </c>
      <c r="K5" s="4" t="s">
        <v>11</v>
      </c>
      <c r="L5" s="4" t="s">
        <v>12</v>
      </c>
      <c r="M5" s="4" t="s">
        <v>13</v>
      </c>
      <c r="N5" s="4" t="s">
        <v>14</v>
      </c>
      <c r="O5" s="4" t="s">
        <v>15</v>
      </c>
      <c r="P5" s="4" t="s">
        <v>16</v>
      </c>
      <c r="Q5" s="3" t="s">
        <v>17</v>
      </c>
      <c r="R5" s="4" t="s">
        <v>18</v>
      </c>
      <c r="S5" s="4" t="s">
        <v>19</v>
      </c>
      <c r="T5" s="4" t="s">
        <v>20</v>
      </c>
      <c r="U5" s="4" t="s">
        <v>21</v>
      </c>
    </row>
    <row r="7" ht="13.5">
      <c r="B7" s="2" t="s">
        <v>22</v>
      </c>
    </row>
    <row r="8" spans="1:21" ht="13.5">
      <c r="A8" s="5">
        <v>1</v>
      </c>
      <c r="B8" s="6" t="s">
        <v>23</v>
      </c>
      <c r="C8" s="7">
        <v>5197</v>
      </c>
      <c r="D8" s="8">
        <v>905599</v>
      </c>
      <c r="E8" s="8">
        <v>30351019</v>
      </c>
      <c r="F8" s="8">
        <v>1207525</v>
      </c>
      <c r="G8" s="8">
        <v>2466623</v>
      </c>
      <c r="H8" s="8">
        <v>3722356</v>
      </c>
      <c r="I8" s="8">
        <v>38653122</v>
      </c>
      <c r="J8" s="8">
        <f>ROUND(I8/C8,2)</f>
        <v>7437.58</v>
      </c>
      <c r="K8" s="8">
        <v>1946661.52</v>
      </c>
      <c r="L8" s="8">
        <v>316315</v>
      </c>
      <c r="M8" s="8">
        <v>11540</v>
      </c>
      <c r="N8" s="8">
        <v>0</v>
      </c>
      <c r="O8" s="8">
        <v>1747380.24</v>
      </c>
      <c r="P8" s="8">
        <v>2545365.8</v>
      </c>
      <c r="Q8" s="8">
        <v>2094784</v>
      </c>
      <c r="R8" s="8">
        <v>0</v>
      </c>
      <c r="S8" s="8">
        <v>47315168.56</v>
      </c>
      <c r="T8" s="8">
        <v>17103750.21</v>
      </c>
      <c r="U8" s="8">
        <v>64418918.77</v>
      </c>
    </row>
    <row r="9" spans="1:21" ht="13.5">
      <c r="A9" s="5">
        <v>2</v>
      </c>
      <c r="B9" s="6" t="s">
        <v>24</v>
      </c>
      <c r="C9" s="7">
        <v>12185</v>
      </c>
      <c r="D9" s="8">
        <v>3654182.55</v>
      </c>
      <c r="E9" s="8">
        <v>74362583.91</v>
      </c>
      <c r="F9" s="8">
        <v>1168033.76</v>
      </c>
      <c r="G9" s="8">
        <v>7909242.58</v>
      </c>
      <c r="H9" s="8">
        <v>9218238.91</v>
      </c>
      <c r="I9" s="8">
        <v>96312281.71</v>
      </c>
      <c r="J9" s="8">
        <f aca="true" t="shared" si="0" ref="J9:J72">ROUND(I9/C9,2)</f>
        <v>7904.17</v>
      </c>
      <c r="K9" s="8">
        <v>3602979.69</v>
      </c>
      <c r="L9" s="8">
        <v>452201.23</v>
      </c>
      <c r="M9" s="8">
        <v>385728.35</v>
      </c>
      <c r="N9" s="8">
        <v>1353772.06</v>
      </c>
      <c r="O9" s="8">
        <v>9713942.36</v>
      </c>
      <c r="P9" s="8">
        <v>13181487.65</v>
      </c>
      <c r="Q9" s="8">
        <v>3299482.41</v>
      </c>
      <c r="R9" s="8">
        <v>0</v>
      </c>
      <c r="S9" s="8">
        <v>128301875.46</v>
      </c>
      <c r="T9" s="8">
        <v>7830638.32</v>
      </c>
      <c r="U9" s="8">
        <v>136132513.78</v>
      </c>
    </row>
    <row r="10" spans="1:21" ht="15.75">
      <c r="A10" s="5">
        <v>3</v>
      </c>
      <c r="B10" s="6" t="s">
        <v>25</v>
      </c>
      <c r="C10" s="7">
        <v>2916</v>
      </c>
      <c r="D10" s="8">
        <v>690040.21</v>
      </c>
      <c r="E10" s="8">
        <v>16526792.09</v>
      </c>
      <c r="F10" s="8">
        <v>485721.52</v>
      </c>
      <c r="G10" s="8">
        <v>1463972.49</v>
      </c>
      <c r="H10" s="8">
        <v>2359547.31</v>
      </c>
      <c r="I10" s="8">
        <v>21526073.62</v>
      </c>
      <c r="J10" s="8">
        <f t="shared" si="0"/>
        <v>7382.06</v>
      </c>
      <c r="K10" s="8">
        <v>813806.31</v>
      </c>
      <c r="L10" s="8">
        <v>41410.33</v>
      </c>
      <c r="M10" s="8">
        <v>10194.06</v>
      </c>
      <c r="N10" s="8">
        <v>8673.36</v>
      </c>
      <c r="O10" s="8">
        <v>681012.74</v>
      </c>
      <c r="P10" s="8">
        <v>8503.05</v>
      </c>
      <c r="Q10" s="8">
        <v>311888.77</v>
      </c>
      <c r="R10" s="8">
        <v>0</v>
      </c>
      <c r="S10" s="8">
        <v>23401562.24</v>
      </c>
      <c r="T10" s="8">
        <v>1125179.3</v>
      </c>
      <c r="U10" s="8">
        <v>24526741.54</v>
      </c>
    </row>
    <row r="11" spans="1:21" ht="13.5">
      <c r="A11" s="5">
        <v>4</v>
      </c>
      <c r="B11" s="6" t="s">
        <v>26</v>
      </c>
      <c r="C11" s="7">
        <v>1592</v>
      </c>
      <c r="D11" s="8">
        <v>591700.52</v>
      </c>
      <c r="E11" s="8">
        <v>8291317.04</v>
      </c>
      <c r="F11" s="8">
        <v>179888.71</v>
      </c>
      <c r="G11" s="8">
        <v>807145.15</v>
      </c>
      <c r="H11" s="8">
        <v>1207297.91</v>
      </c>
      <c r="I11" s="8">
        <v>11077349.33</v>
      </c>
      <c r="J11" s="8">
        <f t="shared" si="0"/>
        <v>6958.13</v>
      </c>
      <c r="K11" s="8">
        <v>548083.32</v>
      </c>
      <c r="L11" s="8">
        <v>58354.02</v>
      </c>
      <c r="M11" s="8">
        <v>12359.54</v>
      </c>
      <c r="N11" s="8">
        <v>253990.04</v>
      </c>
      <c r="O11" s="8">
        <v>544216.5</v>
      </c>
      <c r="P11" s="8">
        <v>612777.8</v>
      </c>
      <c r="Q11" s="8">
        <v>393519.81</v>
      </c>
      <c r="R11" s="8">
        <v>0</v>
      </c>
      <c r="S11" s="8">
        <v>13500650.36</v>
      </c>
      <c r="T11" s="8">
        <v>100007.03</v>
      </c>
      <c r="U11" s="8">
        <v>13600657.39</v>
      </c>
    </row>
    <row r="12" spans="1:21" ht="13.5">
      <c r="A12" s="5">
        <v>5</v>
      </c>
      <c r="B12" s="6" t="s">
        <v>27</v>
      </c>
      <c r="C12" s="7">
        <v>4604</v>
      </c>
      <c r="D12" s="8">
        <v>774321.31</v>
      </c>
      <c r="E12" s="8">
        <v>23009432.65</v>
      </c>
      <c r="F12" s="8">
        <v>560577.25</v>
      </c>
      <c r="G12" s="8">
        <v>1996874.07</v>
      </c>
      <c r="H12" s="8">
        <v>2695020.24</v>
      </c>
      <c r="I12" s="8">
        <v>29036225.52</v>
      </c>
      <c r="J12" s="8">
        <f t="shared" si="0"/>
        <v>6306.74</v>
      </c>
      <c r="K12" s="8">
        <v>1354635.17</v>
      </c>
      <c r="L12" s="8">
        <v>87386.11</v>
      </c>
      <c r="M12" s="8">
        <v>103541.07</v>
      </c>
      <c r="N12" s="8">
        <v>397275.83</v>
      </c>
      <c r="O12" s="8">
        <v>658503.6</v>
      </c>
      <c r="P12" s="8">
        <v>2423448.45</v>
      </c>
      <c r="Q12" s="8">
        <v>841127.34</v>
      </c>
      <c r="R12" s="8">
        <v>0</v>
      </c>
      <c r="S12" s="8">
        <v>34902143.09</v>
      </c>
      <c r="T12" s="8">
        <v>692277.2</v>
      </c>
      <c r="U12" s="8">
        <v>35594420.29</v>
      </c>
    </row>
    <row r="13" spans="1:21" ht="13.5">
      <c r="A13" s="5">
        <v>6</v>
      </c>
      <c r="B13" s="6" t="s">
        <v>28</v>
      </c>
      <c r="C13" s="7">
        <v>2305</v>
      </c>
      <c r="D13" s="8">
        <v>535434.31</v>
      </c>
      <c r="E13" s="8">
        <v>10368628.22</v>
      </c>
      <c r="F13" s="8">
        <v>103172.36</v>
      </c>
      <c r="G13" s="8">
        <v>998891.64</v>
      </c>
      <c r="H13" s="8">
        <v>1563833.33</v>
      </c>
      <c r="I13" s="8">
        <v>13569959.86</v>
      </c>
      <c r="J13" s="8">
        <f t="shared" si="0"/>
        <v>5887.18</v>
      </c>
      <c r="K13" s="8">
        <v>763259.94</v>
      </c>
      <c r="L13" s="8">
        <v>76415.38</v>
      </c>
      <c r="M13" s="8">
        <v>59222.88</v>
      </c>
      <c r="N13" s="8">
        <v>132909.79</v>
      </c>
      <c r="O13" s="8">
        <v>1551338.07</v>
      </c>
      <c r="P13" s="8">
        <v>1709852.45</v>
      </c>
      <c r="Q13" s="8">
        <v>857163.46</v>
      </c>
      <c r="R13" s="8">
        <v>0</v>
      </c>
      <c r="S13" s="8">
        <v>18720121.83</v>
      </c>
      <c r="T13" s="8">
        <v>1032721.63</v>
      </c>
      <c r="U13" s="8">
        <v>19752843.46</v>
      </c>
    </row>
    <row r="14" spans="1:21" ht="13.5">
      <c r="A14" s="5">
        <v>7</v>
      </c>
      <c r="B14" s="6" t="s">
        <v>29</v>
      </c>
      <c r="C14" s="7">
        <v>18310</v>
      </c>
      <c r="D14" s="8">
        <v>10032366.89</v>
      </c>
      <c r="E14" s="8">
        <v>190864018.41</v>
      </c>
      <c r="F14" s="8">
        <v>2302245.03</v>
      </c>
      <c r="G14" s="8">
        <v>7606440.67</v>
      </c>
      <c r="H14" s="8">
        <v>22353114.51</v>
      </c>
      <c r="I14" s="8">
        <v>233158185.51</v>
      </c>
      <c r="J14" s="8">
        <f t="shared" si="0"/>
        <v>12733.93</v>
      </c>
      <c r="K14" s="8">
        <v>5741839.53</v>
      </c>
      <c r="L14" s="8">
        <v>3144692.63</v>
      </c>
      <c r="M14" s="8">
        <v>6881267.7</v>
      </c>
      <c r="N14" s="8">
        <v>11957620.01</v>
      </c>
      <c r="O14" s="8">
        <v>22583946.57</v>
      </c>
      <c r="P14" s="8">
        <v>18213389.93</v>
      </c>
      <c r="Q14" s="8">
        <v>10456571.12</v>
      </c>
      <c r="R14" s="8">
        <v>0</v>
      </c>
      <c r="S14" s="8">
        <v>312137513</v>
      </c>
      <c r="T14" s="8">
        <v>52292651.4</v>
      </c>
      <c r="U14" s="8">
        <v>364430164.4</v>
      </c>
    </row>
    <row r="15" spans="1:21" ht="13.5">
      <c r="A15" s="5">
        <v>8</v>
      </c>
      <c r="B15" s="6" t="s">
        <v>30</v>
      </c>
      <c r="C15" s="7">
        <v>10625</v>
      </c>
      <c r="D15" s="8">
        <v>1185895.93</v>
      </c>
      <c r="E15" s="8">
        <v>55556105.59</v>
      </c>
      <c r="F15" s="8">
        <v>867487.92</v>
      </c>
      <c r="G15" s="8">
        <v>4434588.54</v>
      </c>
      <c r="H15" s="8">
        <v>6787707.23</v>
      </c>
      <c r="I15" s="8">
        <v>68831785.21</v>
      </c>
      <c r="J15" s="8">
        <f t="shared" si="0"/>
        <v>6478.29</v>
      </c>
      <c r="K15" s="8">
        <v>2790617.01</v>
      </c>
      <c r="L15" s="8">
        <v>282443.54</v>
      </c>
      <c r="M15" s="8">
        <v>0</v>
      </c>
      <c r="N15" s="8">
        <v>2814879.28</v>
      </c>
      <c r="O15" s="8">
        <v>0</v>
      </c>
      <c r="P15" s="8">
        <v>5701374.76</v>
      </c>
      <c r="Q15" s="8">
        <v>1749061.59</v>
      </c>
      <c r="R15" s="8">
        <v>0</v>
      </c>
      <c r="S15" s="8">
        <v>82170161.39</v>
      </c>
      <c r="T15" s="8">
        <v>1203656.05</v>
      </c>
      <c r="U15" s="8">
        <v>83373817.44</v>
      </c>
    </row>
    <row r="16" spans="1:21" ht="13.5">
      <c r="A16" s="5">
        <v>9</v>
      </c>
      <c r="B16" s="6" t="s">
        <v>31</v>
      </c>
      <c r="C16" s="7">
        <v>788</v>
      </c>
      <c r="D16" s="8">
        <v>302838</v>
      </c>
      <c r="E16" s="8">
        <v>5406130.85</v>
      </c>
      <c r="F16" s="8">
        <v>99018</v>
      </c>
      <c r="G16" s="8">
        <v>579768</v>
      </c>
      <c r="H16" s="8">
        <v>982844.82</v>
      </c>
      <c r="I16" s="8">
        <v>7370599.67</v>
      </c>
      <c r="J16" s="8">
        <f t="shared" si="0"/>
        <v>9353.55</v>
      </c>
      <c r="K16" s="8">
        <v>445149.88</v>
      </c>
      <c r="L16" s="8">
        <v>23590.44</v>
      </c>
      <c r="M16" s="8">
        <v>2064</v>
      </c>
      <c r="N16" s="8">
        <v>1857</v>
      </c>
      <c r="O16" s="8">
        <v>0</v>
      </c>
      <c r="P16" s="8">
        <v>0</v>
      </c>
      <c r="Q16" s="8">
        <v>526513.65</v>
      </c>
      <c r="R16" s="8">
        <v>0</v>
      </c>
      <c r="S16" s="8">
        <v>8369774.64</v>
      </c>
      <c r="T16" s="8">
        <v>495073.67</v>
      </c>
      <c r="U16" s="8">
        <v>8864848.31</v>
      </c>
    </row>
    <row r="17" spans="1:21" ht="15.75">
      <c r="A17" s="5">
        <v>10</v>
      </c>
      <c r="B17" s="6" t="s">
        <v>32</v>
      </c>
      <c r="C17" s="7">
        <v>10142</v>
      </c>
      <c r="D17" s="8">
        <v>831256.63</v>
      </c>
      <c r="E17" s="8">
        <v>54870903.07</v>
      </c>
      <c r="F17" s="8">
        <v>1222675.16</v>
      </c>
      <c r="G17" s="8">
        <v>5306420.81</v>
      </c>
      <c r="H17" s="8">
        <v>5646543.2</v>
      </c>
      <c r="I17" s="8">
        <v>67877798.87</v>
      </c>
      <c r="J17" s="8">
        <f t="shared" si="0"/>
        <v>6692.74</v>
      </c>
      <c r="K17" s="8">
        <v>3494351.22</v>
      </c>
      <c r="L17" s="8">
        <v>206316.48</v>
      </c>
      <c r="M17" s="8">
        <v>35415.41</v>
      </c>
      <c r="N17" s="8">
        <v>283623.39</v>
      </c>
      <c r="O17" s="8">
        <v>3056431.72</v>
      </c>
      <c r="P17" s="8">
        <v>6560481.16</v>
      </c>
      <c r="Q17" s="8">
        <v>3130971.37</v>
      </c>
      <c r="R17" s="8">
        <v>0</v>
      </c>
      <c r="S17" s="8">
        <v>84645389.62</v>
      </c>
      <c r="T17" s="8">
        <v>2031446.18</v>
      </c>
      <c r="U17" s="8">
        <v>86676835.8</v>
      </c>
    </row>
    <row r="18" spans="1:21" ht="13.5">
      <c r="A18" s="5">
        <v>11</v>
      </c>
      <c r="B18" s="6" t="s">
        <v>33</v>
      </c>
      <c r="C18" s="7">
        <v>911</v>
      </c>
      <c r="D18" s="8">
        <v>305790.74</v>
      </c>
      <c r="E18" s="8">
        <v>4556354.78</v>
      </c>
      <c r="F18" s="8">
        <v>87100.35</v>
      </c>
      <c r="G18" s="8">
        <v>671524.1</v>
      </c>
      <c r="H18" s="8">
        <v>607997.64</v>
      </c>
      <c r="I18" s="8">
        <v>6228767.61</v>
      </c>
      <c r="J18" s="8">
        <f t="shared" si="0"/>
        <v>6837.29</v>
      </c>
      <c r="K18" s="8">
        <v>146721.39</v>
      </c>
      <c r="L18" s="8">
        <v>0</v>
      </c>
      <c r="M18" s="8">
        <v>0</v>
      </c>
      <c r="N18" s="8">
        <v>0</v>
      </c>
      <c r="O18" s="8">
        <v>236573.14</v>
      </c>
      <c r="P18" s="8">
        <v>161428.76</v>
      </c>
      <c r="Q18" s="8">
        <v>260530.81</v>
      </c>
      <c r="R18" s="8">
        <v>0</v>
      </c>
      <c r="S18" s="8">
        <v>7034021.71</v>
      </c>
      <c r="T18" s="8">
        <v>1709345.6</v>
      </c>
      <c r="U18" s="8">
        <v>8743367.31</v>
      </c>
    </row>
    <row r="19" spans="1:21" ht="13.5">
      <c r="A19" s="5">
        <v>12</v>
      </c>
      <c r="B19" s="6" t="s">
        <v>34</v>
      </c>
      <c r="C19" s="7">
        <v>4704</v>
      </c>
      <c r="D19" s="8">
        <v>653020.94</v>
      </c>
      <c r="E19" s="8">
        <v>26358827.67</v>
      </c>
      <c r="F19" s="8">
        <v>563637.97</v>
      </c>
      <c r="G19" s="8">
        <v>1876498.64</v>
      </c>
      <c r="H19" s="8">
        <v>3166373.27</v>
      </c>
      <c r="I19" s="8">
        <v>32618358.49</v>
      </c>
      <c r="J19" s="8">
        <f t="shared" si="0"/>
        <v>6934.17</v>
      </c>
      <c r="K19" s="8">
        <v>1165799.47</v>
      </c>
      <c r="L19" s="8">
        <v>83863.85</v>
      </c>
      <c r="M19" s="8">
        <v>23842.12</v>
      </c>
      <c r="N19" s="8">
        <v>0</v>
      </c>
      <c r="O19" s="8">
        <v>147272.95</v>
      </c>
      <c r="P19" s="8">
        <v>1152664.42</v>
      </c>
      <c r="Q19" s="8">
        <v>888050.26</v>
      </c>
      <c r="R19" s="8">
        <v>0</v>
      </c>
      <c r="S19" s="8">
        <v>36079851.56</v>
      </c>
      <c r="T19" s="8">
        <v>702465.11</v>
      </c>
      <c r="U19" s="8">
        <v>36782316.67</v>
      </c>
    </row>
    <row r="20" spans="1:21" ht="13.5">
      <c r="A20" s="5">
        <v>13</v>
      </c>
      <c r="B20" s="6" t="s">
        <v>35</v>
      </c>
      <c r="C20" s="7">
        <v>2293</v>
      </c>
      <c r="D20" s="8">
        <v>404881.44</v>
      </c>
      <c r="E20" s="8">
        <v>13017843.39</v>
      </c>
      <c r="F20" s="8">
        <v>226979.39</v>
      </c>
      <c r="G20" s="8">
        <v>1658555.34</v>
      </c>
      <c r="H20" s="8">
        <v>1883999.54</v>
      </c>
      <c r="I20" s="8">
        <v>17192259.1</v>
      </c>
      <c r="J20" s="8">
        <f t="shared" si="0"/>
        <v>7497.71</v>
      </c>
      <c r="K20" s="8">
        <v>1019468.35</v>
      </c>
      <c r="L20" s="8">
        <v>177538.76</v>
      </c>
      <c r="M20" s="8">
        <v>58413.41</v>
      </c>
      <c r="N20" s="8">
        <v>607166.64</v>
      </c>
      <c r="O20" s="8">
        <v>797351.53</v>
      </c>
      <c r="P20" s="8">
        <v>156249.53</v>
      </c>
      <c r="Q20" s="8">
        <v>1370007.24</v>
      </c>
      <c r="R20" s="8">
        <v>0</v>
      </c>
      <c r="S20" s="8">
        <v>21378454.56</v>
      </c>
      <c r="T20" s="8">
        <v>267840.8</v>
      </c>
      <c r="U20" s="8">
        <v>21646295.36</v>
      </c>
    </row>
    <row r="21" spans="1:21" ht="13.5">
      <c r="A21" s="5">
        <v>14</v>
      </c>
      <c r="B21" s="6" t="s">
        <v>36</v>
      </c>
      <c r="C21" s="7">
        <v>3724</v>
      </c>
      <c r="D21" s="8">
        <v>515288.23</v>
      </c>
      <c r="E21" s="8">
        <v>20687237.57</v>
      </c>
      <c r="F21" s="8">
        <v>327012.69</v>
      </c>
      <c r="G21" s="8">
        <v>1653574.83</v>
      </c>
      <c r="H21" s="8">
        <v>3989902.05</v>
      </c>
      <c r="I21" s="8">
        <v>27173015.37</v>
      </c>
      <c r="J21" s="8">
        <f t="shared" si="0"/>
        <v>7296.73</v>
      </c>
      <c r="K21" s="8">
        <v>1442660.46</v>
      </c>
      <c r="L21" s="8">
        <v>58104.52</v>
      </c>
      <c r="M21" s="8">
        <v>106413.67</v>
      </c>
      <c r="N21" s="8">
        <v>0</v>
      </c>
      <c r="O21" s="8">
        <v>1112817.37</v>
      </c>
      <c r="P21" s="8">
        <v>255435.08</v>
      </c>
      <c r="Q21" s="8">
        <v>1057363.23</v>
      </c>
      <c r="R21" s="8">
        <v>0</v>
      </c>
      <c r="S21" s="8">
        <v>31205809.7</v>
      </c>
      <c r="T21" s="8">
        <v>414533.44</v>
      </c>
      <c r="U21" s="8">
        <v>31620343.14</v>
      </c>
    </row>
    <row r="22" spans="1:21" ht="13.5">
      <c r="A22" s="5">
        <v>15</v>
      </c>
      <c r="B22" s="6" t="s">
        <v>37</v>
      </c>
      <c r="C22" s="7">
        <v>2101</v>
      </c>
      <c r="D22" s="8">
        <v>582692.11</v>
      </c>
      <c r="E22" s="8">
        <v>11186312.41</v>
      </c>
      <c r="F22" s="8">
        <v>260329.31</v>
      </c>
      <c r="G22" s="8">
        <v>1188866.14</v>
      </c>
      <c r="H22" s="8">
        <v>1714853.81</v>
      </c>
      <c r="I22" s="8">
        <v>14933053.78</v>
      </c>
      <c r="J22" s="8">
        <f t="shared" si="0"/>
        <v>7107.59</v>
      </c>
      <c r="K22" s="8">
        <v>684385.58</v>
      </c>
      <c r="L22" s="8">
        <v>123207.31</v>
      </c>
      <c r="M22" s="8">
        <v>7819.81</v>
      </c>
      <c r="N22" s="8">
        <v>237105.96</v>
      </c>
      <c r="O22" s="8">
        <v>11432788.35</v>
      </c>
      <c r="P22" s="8">
        <v>569900.09</v>
      </c>
      <c r="Q22" s="8">
        <v>1283904.64</v>
      </c>
      <c r="R22" s="8">
        <v>0</v>
      </c>
      <c r="S22" s="8">
        <v>29272165.52</v>
      </c>
      <c r="T22" s="8">
        <v>3413042.6</v>
      </c>
      <c r="U22" s="8">
        <v>32685208.12</v>
      </c>
    </row>
    <row r="23" spans="1:21" ht="13.5">
      <c r="A23" s="5">
        <v>16</v>
      </c>
      <c r="B23" s="6" t="s">
        <v>38</v>
      </c>
      <c r="C23" s="7">
        <v>8612</v>
      </c>
      <c r="D23" s="8">
        <v>904296.04</v>
      </c>
      <c r="E23" s="8">
        <v>43554183.99</v>
      </c>
      <c r="F23" s="8">
        <v>1336870.66</v>
      </c>
      <c r="G23" s="8">
        <v>3127737.26</v>
      </c>
      <c r="H23" s="8">
        <v>5171699.96</v>
      </c>
      <c r="I23" s="8">
        <v>54094787.91</v>
      </c>
      <c r="J23" s="8">
        <f t="shared" si="0"/>
        <v>6281.33</v>
      </c>
      <c r="K23" s="8">
        <v>2650374.86</v>
      </c>
      <c r="L23" s="8">
        <v>326851.19</v>
      </c>
      <c r="M23" s="8">
        <v>191714.14</v>
      </c>
      <c r="N23" s="8">
        <v>0</v>
      </c>
      <c r="O23" s="8">
        <v>52367.32</v>
      </c>
      <c r="P23" s="8">
        <v>23500</v>
      </c>
      <c r="Q23" s="8">
        <v>2297444.67</v>
      </c>
      <c r="R23" s="8">
        <v>0</v>
      </c>
      <c r="S23" s="8">
        <v>59637040.09</v>
      </c>
      <c r="T23" s="8">
        <v>1793549.46</v>
      </c>
      <c r="U23" s="8">
        <v>61430589.55</v>
      </c>
    </row>
    <row r="24" spans="1:21" ht="13.5">
      <c r="A24" s="5">
        <v>17</v>
      </c>
      <c r="B24" s="6" t="s">
        <v>39</v>
      </c>
      <c r="C24" s="7">
        <v>3446</v>
      </c>
      <c r="D24" s="8">
        <v>551108.6</v>
      </c>
      <c r="E24" s="8">
        <v>18282654.64</v>
      </c>
      <c r="F24" s="8">
        <v>319478.16</v>
      </c>
      <c r="G24" s="8">
        <v>1869028.66</v>
      </c>
      <c r="H24" s="8">
        <v>2464161.05</v>
      </c>
      <c r="I24" s="8">
        <v>23486431.11</v>
      </c>
      <c r="J24" s="8">
        <f t="shared" si="0"/>
        <v>6815.56</v>
      </c>
      <c r="K24" s="8">
        <v>1152230.14</v>
      </c>
      <c r="L24" s="8">
        <v>158477.77</v>
      </c>
      <c r="M24" s="8">
        <v>39460.23</v>
      </c>
      <c r="N24" s="8">
        <v>434236.03</v>
      </c>
      <c r="O24" s="8">
        <v>198504.34</v>
      </c>
      <c r="P24" s="8">
        <v>1666521.49</v>
      </c>
      <c r="Q24" s="8">
        <v>791801.73</v>
      </c>
      <c r="R24" s="8">
        <v>0</v>
      </c>
      <c r="S24" s="8">
        <v>27927662.84</v>
      </c>
      <c r="T24" s="8">
        <v>594425.23</v>
      </c>
      <c r="U24" s="8">
        <v>28522088.07</v>
      </c>
    </row>
    <row r="25" spans="1:21" ht="13.5">
      <c r="A25" s="5">
        <v>18</v>
      </c>
      <c r="B25" s="6" t="s">
        <v>40</v>
      </c>
      <c r="C25" s="7">
        <v>4034</v>
      </c>
      <c r="D25" s="8">
        <v>524513.59</v>
      </c>
      <c r="E25" s="8">
        <v>20141220.24</v>
      </c>
      <c r="F25" s="8">
        <v>495550.48</v>
      </c>
      <c r="G25" s="8">
        <v>2010047.72</v>
      </c>
      <c r="H25" s="8">
        <v>2724150.97</v>
      </c>
      <c r="I25" s="8">
        <v>25895483</v>
      </c>
      <c r="J25" s="8">
        <f t="shared" si="0"/>
        <v>6419.31</v>
      </c>
      <c r="K25" s="8">
        <v>1470005.84</v>
      </c>
      <c r="L25" s="8">
        <v>170992.5</v>
      </c>
      <c r="M25" s="8">
        <v>133050.79</v>
      </c>
      <c r="N25" s="8">
        <v>267041.45</v>
      </c>
      <c r="O25" s="8">
        <v>1640522.99</v>
      </c>
      <c r="P25" s="8">
        <v>1882917.29</v>
      </c>
      <c r="Q25" s="8">
        <v>986653.35</v>
      </c>
      <c r="R25" s="8">
        <v>0</v>
      </c>
      <c r="S25" s="8">
        <v>32446667.21</v>
      </c>
      <c r="T25" s="8">
        <v>23273706.65</v>
      </c>
      <c r="U25" s="8">
        <v>55720373.86</v>
      </c>
    </row>
    <row r="26" spans="1:21" ht="13.5">
      <c r="A26" s="5">
        <v>19</v>
      </c>
      <c r="B26" s="6" t="s">
        <v>41</v>
      </c>
      <c r="C26" s="7">
        <v>879</v>
      </c>
      <c r="D26" s="8">
        <v>480162.76</v>
      </c>
      <c r="E26" s="8">
        <v>6326253.6</v>
      </c>
      <c r="F26" s="8">
        <v>159738.25</v>
      </c>
      <c r="G26" s="8">
        <v>743728.91</v>
      </c>
      <c r="H26" s="8">
        <v>1277350.38</v>
      </c>
      <c r="I26" s="8">
        <v>8987233.9</v>
      </c>
      <c r="J26" s="8">
        <f t="shared" si="0"/>
        <v>10224.38</v>
      </c>
      <c r="K26" s="8">
        <v>345839.2</v>
      </c>
      <c r="L26" s="8">
        <v>55870.33</v>
      </c>
      <c r="M26" s="8">
        <v>838</v>
      </c>
      <c r="N26" s="8">
        <v>80904</v>
      </c>
      <c r="O26" s="8">
        <v>0</v>
      </c>
      <c r="P26" s="8">
        <v>835467</v>
      </c>
      <c r="Q26" s="8">
        <v>187568</v>
      </c>
      <c r="R26" s="8">
        <v>0</v>
      </c>
      <c r="S26" s="8">
        <v>10493720.43</v>
      </c>
      <c r="T26" s="8">
        <v>0.01</v>
      </c>
      <c r="U26" s="8">
        <v>10493720.44</v>
      </c>
    </row>
    <row r="27" spans="1:21" ht="13.5">
      <c r="A27" s="5">
        <v>20</v>
      </c>
      <c r="B27" s="6" t="s">
        <v>42</v>
      </c>
      <c r="C27" s="7">
        <v>2163</v>
      </c>
      <c r="D27" s="8">
        <v>401126.71</v>
      </c>
      <c r="E27" s="8">
        <v>10027683.06</v>
      </c>
      <c r="F27" s="8">
        <v>210744.23</v>
      </c>
      <c r="G27" s="8">
        <v>1064317.67</v>
      </c>
      <c r="H27" s="8">
        <v>1906904.9</v>
      </c>
      <c r="I27" s="8">
        <v>13610776.57</v>
      </c>
      <c r="J27" s="8">
        <f t="shared" si="0"/>
        <v>6292.55</v>
      </c>
      <c r="K27" s="8">
        <v>787839.51</v>
      </c>
      <c r="L27" s="8">
        <v>69816.33</v>
      </c>
      <c r="M27" s="8">
        <v>8359.71</v>
      </c>
      <c r="N27" s="8">
        <v>651493.5</v>
      </c>
      <c r="O27" s="8">
        <v>270758.57</v>
      </c>
      <c r="P27" s="8">
        <v>1092336.15</v>
      </c>
      <c r="Q27" s="8">
        <v>808343.61</v>
      </c>
      <c r="R27" s="8">
        <v>0</v>
      </c>
      <c r="S27" s="8">
        <v>17299723.95</v>
      </c>
      <c r="T27" s="8">
        <v>589362.69</v>
      </c>
      <c r="U27" s="8">
        <v>17889086.64</v>
      </c>
    </row>
    <row r="28" spans="1:21" ht="13.5">
      <c r="A28" s="5">
        <v>21</v>
      </c>
      <c r="B28" s="6" t="s">
        <v>43</v>
      </c>
      <c r="C28" s="7">
        <v>53550</v>
      </c>
      <c r="D28" s="8">
        <v>7723938.34</v>
      </c>
      <c r="E28" s="8">
        <v>263177629.81</v>
      </c>
      <c r="F28" s="8">
        <v>4285523.56</v>
      </c>
      <c r="G28" s="8">
        <v>18187577.83</v>
      </c>
      <c r="H28" s="8">
        <v>42698121.29</v>
      </c>
      <c r="I28" s="8">
        <v>336072790.83</v>
      </c>
      <c r="J28" s="8">
        <f t="shared" si="0"/>
        <v>6275.87</v>
      </c>
      <c r="K28" s="8">
        <v>13163879.12</v>
      </c>
      <c r="L28" s="8">
        <v>1712623.87</v>
      </c>
      <c r="M28" s="8">
        <v>520121.73</v>
      </c>
      <c r="N28" s="8">
        <v>3979917.57</v>
      </c>
      <c r="O28" s="8">
        <v>30283680.05</v>
      </c>
      <c r="P28" s="8">
        <v>62652417.01</v>
      </c>
      <c r="Q28" s="8">
        <v>15767051.79</v>
      </c>
      <c r="R28" s="8">
        <v>0</v>
      </c>
      <c r="S28" s="8">
        <v>464152481.97</v>
      </c>
      <c r="T28" s="8">
        <v>32557153.09</v>
      </c>
      <c r="U28" s="8">
        <v>496709635.06</v>
      </c>
    </row>
    <row r="29" spans="1:21" ht="13.5">
      <c r="A29" s="5">
        <v>22</v>
      </c>
      <c r="B29" s="6" t="s">
        <v>44</v>
      </c>
      <c r="C29" s="7">
        <v>2008</v>
      </c>
      <c r="D29" s="8">
        <v>513088.22</v>
      </c>
      <c r="E29" s="8">
        <v>11486092.45</v>
      </c>
      <c r="F29" s="8">
        <v>293602.13</v>
      </c>
      <c r="G29" s="8">
        <v>798925.94</v>
      </c>
      <c r="H29" s="8">
        <v>1314521.97</v>
      </c>
      <c r="I29" s="8">
        <v>14406230.71</v>
      </c>
      <c r="J29" s="8">
        <f t="shared" si="0"/>
        <v>7174.42</v>
      </c>
      <c r="K29" s="8">
        <v>540398.96</v>
      </c>
      <c r="L29" s="8">
        <v>63325.8</v>
      </c>
      <c r="M29" s="8">
        <v>7956</v>
      </c>
      <c r="N29" s="8">
        <v>309191.09</v>
      </c>
      <c r="O29" s="8">
        <v>152380.05</v>
      </c>
      <c r="P29" s="8">
        <v>1301162.26</v>
      </c>
      <c r="Q29" s="8">
        <v>659295.11</v>
      </c>
      <c r="R29" s="8">
        <v>0</v>
      </c>
      <c r="S29" s="8">
        <v>17439939.98</v>
      </c>
      <c r="T29" s="8">
        <v>2905.84</v>
      </c>
      <c r="U29" s="8">
        <v>17442845.82</v>
      </c>
    </row>
    <row r="30" spans="1:21" ht="13.5">
      <c r="A30" s="5">
        <v>23</v>
      </c>
      <c r="B30" s="6" t="s">
        <v>45</v>
      </c>
      <c r="C30" s="7">
        <v>699</v>
      </c>
      <c r="D30" s="8">
        <v>175689.89</v>
      </c>
      <c r="E30" s="8">
        <v>3841358.81</v>
      </c>
      <c r="F30" s="8">
        <v>41530.8</v>
      </c>
      <c r="G30" s="8">
        <v>275587.86</v>
      </c>
      <c r="H30" s="8">
        <v>784447.49</v>
      </c>
      <c r="I30" s="8">
        <v>5118614.85</v>
      </c>
      <c r="J30" s="8">
        <f t="shared" si="0"/>
        <v>7322.77</v>
      </c>
      <c r="K30" s="8">
        <v>208001.31</v>
      </c>
      <c r="L30" s="8">
        <v>24248.45</v>
      </c>
      <c r="M30" s="8">
        <v>9802.78</v>
      </c>
      <c r="N30" s="8">
        <v>0</v>
      </c>
      <c r="O30" s="8">
        <v>0</v>
      </c>
      <c r="P30" s="8">
        <v>124000</v>
      </c>
      <c r="Q30" s="8">
        <v>288642.6</v>
      </c>
      <c r="R30" s="8">
        <v>0</v>
      </c>
      <c r="S30" s="8">
        <v>5773309.99</v>
      </c>
      <c r="T30" s="8">
        <v>236555.58</v>
      </c>
      <c r="U30" s="8">
        <v>6009865.57</v>
      </c>
    </row>
    <row r="31" spans="1:21" ht="13.5">
      <c r="A31" s="5">
        <v>24</v>
      </c>
      <c r="B31" s="6" t="s">
        <v>46</v>
      </c>
      <c r="C31" s="7">
        <v>6021</v>
      </c>
      <c r="D31" s="8">
        <v>1085363.52</v>
      </c>
      <c r="E31" s="8">
        <v>32392135.67</v>
      </c>
      <c r="F31" s="8">
        <v>483674.8</v>
      </c>
      <c r="G31" s="8">
        <v>2109132.57</v>
      </c>
      <c r="H31" s="8">
        <v>3931385.96</v>
      </c>
      <c r="I31" s="8">
        <v>40001692.52</v>
      </c>
      <c r="J31" s="8">
        <f t="shared" si="0"/>
        <v>6643.7</v>
      </c>
      <c r="K31" s="8">
        <v>1825093.41</v>
      </c>
      <c r="L31" s="8">
        <v>0</v>
      </c>
      <c r="M31" s="8">
        <v>0</v>
      </c>
      <c r="N31" s="8">
        <v>475454.22</v>
      </c>
      <c r="O31" s="8">
        <v>3747135.48</v>
      </c>
      <c r="P31" s="8">
        <v>3902390.44</v>
      </c>
      <c r="Q31" s="8">
        <v>1168924.16</v>
      </c>
      <c r="R31" s="8">
        <v>0</v>
      </c>
      <c r="S31" s="8">
        <v>51120690.23</v>
      </c>
      <c r="T31" s="8">
        <v>1263027.86</v>
      </c>
      <c r="U31" s="8">
        <v>52383718.09</v>
      </c>
    </row>
    <row r="32" spans="1:21" ht="13.5">
      <c r="A32" s="5">
        <v>25</v>
      </c>
      <c r="B32" s="6" t="s">
        <v>47</v>
      </c>
      <c r="C32" s="7">
        <v>1350</v>
      </c>
      <c r="D32" s="8">
        <v>538180.41</v>
      </c>
      <c r="E32" s="8">
        <v>6723422.8</v>
      </c>
      <c r="F32" s="8">
        <v>164982.32</v>
      </c>
      <c r="G32" s="8">
        <v>888062.22</v>
      </c>
      <c r="H32" s="8">
        <v>1070077.03</v>
      </c>
      <c r="I32" s="8">
        <v>9384724.78</v>
      </c>
      <c r="J32" s="8">
        <f t="shared" si="0"/>
        <v>6951.65</v>
      </c>
      <c r="K32" s="8">
        <v>330050.53</v>
      </c>
      <c r="L32" s="8">
        <v>92168.32</v>
      </c>
      <c r="M32" s="8">
        <v>12720.79</v>
      </c>
      <c r="N32" s="8">
        <v>206550.07</v>
      </c>
      <c r="O32" s="8">
        <v>0</v>
      </c>
      <c r="P32" s="8">
        <v>770746.82</v>
      </c>
      <c r="Q32" s="8">
        <v>837877.07</v>
      </c>
      <c r="R32" s="8">
        <v>0</v>
      </c>
      <c r="S32" s="8">
        <v>11634838.38</v>
      </c>
      <c r="T32" s="8">
        <v>0</v>
      </c>
      <c r="U32" s="8">
        <v>11634838.38</v>
      </c>
    </row>
    <row r="33" spans="1:21" ht="13.5">
      <c r="A33" s="5">
        <v>26</v>
      </c>
      <c r="B33" s="6" t="s">
        <v>48</v>
      </c>
      <c r="C33" s="7">
        <v>2616</v>
      </c>
      <c r="D33" s="8">
        <v>1100486.14</v>
      </c>
      <c r="E33" s="8">
        <v>13346126.6</v>
      </c>
      <c r="F33" s="8">
        <v>326066.77</v>
      </c>
      <c r="G33" s="8">
        <v>1675247.41</v>
      </c>
      <c r="H33" s="8">
        <v>2960772.72</v>
      </c>
      <c r="I33" s="8">
        <v>19408699.64</v>
      </c>
      <c r="J33" s="8">
        <f t="shared" si="0"/>
        <v>7419.23</v>
      </c>
      <c r="K33" s="8">
        <v>1345397.39</v>
      </c>
      <c r="L33" s="8">
        <v>20449.65</v>
      </c>
      <c r="M33" s="8">
        <v>55671.21</v>
      </c>
      <c r="N33" s="8">
        <v>320422.98</v>
      </c>
      <c r="O33" s="8">
        <v>0</v>
      </c>
      <c r="P33" s="8">
        <v>408095.91</v>
      </c>
      <c r="Q33" s="8">
        <v>472718.41</v>
      </c>
      <c r="R33" s="8">
        <v>0</v>
      </c>
      <c r="S33" s="8">
        <v>22031455.19</v>
      </c>
      <c r="T33" s="8">
        <v>996459.38</v>
      </c>
      <c r="U33" s="8">
        <v>23027914.57</v>
      </c>
    </row>
    <row r="34" spans="1:21" ht="13.5">
      <c r="A34" s="5">
        <v>27</v>
      </c>
      <c r="B34" s="6" t="s">
        <v>49</v>
      </c>
      <c r="C34" s="7">
        <v>4408</v>
      </c>
      <c r="D34" s="8">
        <v>766620.12</v>
      </c>
      <c r="E34" s="8">
        <v>21141406.39</v>
      </c>
      <c r="F34" s="8">
        <v>525499.2</v>
      </c>
      <c r="G34" s="8">
        <v>2048602.02</v>
      </c>
      <c r="H34" s="8">
        <v>3467154.11</v>
      </c>
      <c r="I34" s="8">
        <v>27949281.84</v>
      </c>
      <c r="J34" s="8">
        <f t="shared" si="0"/>
        <v>6340.58</v>
      </c>
      <c r="K34" s="8">
        <v>1207945.35</v>
      </c>
      <c r="L34" s="8">
        <v>203919.89</v>
      </c>
      <c r="M34" s="8">
        <v>3020.51</v>
      </c>
      <c r="N34" s="8">
        <v>748668.83</v>
      </c>
      <c r="O34" s="8">
        <v>719158.68</v>
      </c>
      <c r="P34" s="8">
        <v>2782831.6</v>
      </c>
      <c r="Q34" s="8">
        <v>1480887.6</v>
      </c>
      <c r="R34" s="8">
        <v>0</v>
      </c>
      <c r="S34" s="8">
        <v>35095714.3</v>
      </c>
      <c r="T34" s="8">
        <v>2397169.58</v>
      </c>
      <c r="U34" s="8">
        <v>37492883.88</v>
      </c>
    </row>
    <row r="35" spans="1:21" ht="13.5">
      <c r="A35" s="5">
        <v>28</v>
      </c>
      <c r="B35" s="6" t="s">
        <v>50</v>
      </c>
      <c r="C35" s="7">
        <v>1608</v>
      </c>
      <c r="D35" s="8">
        <v>315502.56</v>
      </c>
      <c r="E35" s="8">
        <v>8588620.52</v>
      </c>
      <c r="F35" s="8">
        <v>324872.64</v>
      </c>
      <c r="G35" s="8">
        <v>808614.6</v>
      </c>
      <c r="H35" s="8">
        <v>1075839.74</v>
      </c>
      <c r="I35" s="8">
        <v>11113450.06</v>
      </c>
      <c r="J35" s="8">
        <f t="shared" si="0"/>
        <v>6911.35</v>
      </c>
      <c r="K35" s="8">
        <v>518155.01</v>
      </c>
      <c r="L35" s="8">
        <v>44191.15</v>
      </c>
      <c r="M35" s="8">
        <v>55750</v>
      </c>
      <c r="N35" s="8">
        <v>134814.36</v>
      </c>
      <c r="O35" s="8">
        <v>203879.61</v>
      </c>
      <c r="P35" s="8">
        <v>1045302.55</v>
      </c>
      <c r="Q35" s="8">
        <v>382075.48</v>
      </c>
      <c r="R35" s="8">
        <v>0</v>
      </c>
      <c r="S35" s="8">
        <v>13497618.22</v>
      </c>
      <c r="T35" s="8">
        <v>111371.9</v>
      </c>
      <c r="U35" s="8">
        <v>13608990.12</v>
      </c>
    </row>
    <row r="36" spans="1:21" ht="13.5">
      <c r="A36" s="5">
        <v>29</v>
      </c>
      <c r="B36" s="6" t="s">
        <v>51</v>
      </c>
      <c r="C36" s="7">
        <v>158226</v>
      </c>
      <c r="D36" s="8">
        <v>29740241.24</v>
      </c>
      <c r="E36" s="8">
        <v>1097012960.7</v>
      </c>
      <c r="F36" s="8">
        <v>26934989.15</v>
      </c>
      <c r="G36" s="8">
        <v>75281838.46</v>
      </c>
      <c r="H36" s="8">
        <v>135383202.64</v>
      </c>
      <c r="I36" s="8">
        <v>1364353232.19</v>
      </c>
      <c r="J36" s="8">
        <f t="shared" si="0"/>
        <v>8622.81</v>
      </c>
      <c r="K36" s="8">
        <v>48696478.68</v>
      </c>
      <c r="L36" s="8">
        <v>12331597.75</v>
      </c>
      <c r="M36" s="8">
        <v>14525392.36</v>
      </c>
      <c r="N36" s="8">
        <v>32768499.09</v>
      </c>
      <c r="O36" s="8">
        <v>156110422.59</v>
      </c>
      <c r="P36" s="8">
        <v>40573715.43</v>
      </c>
      <c r="Q36" s="8">
        <v>102951035.86</v>
      </c>
      <c r="R36" s="8">
        <v>0</v>
      </c>
      <c r="S36" s="8">
        <v>1772310373.95</v>
      </c>
      <c r="T36" s="8">
        <v>123959252.86</v>
      </c>
      <c r="U36" s="8">
        <v>1896269626.81</v>
      </c>
    </row>
    <row r="37" spans="1:21" ht="13.5">
      <c r="A37" s="5">
        <v>30</v>
      </c>
      <c r="B37" s="6" t="s">
        <v>52</v>
      </c>
      <c r="C37" s="7">
        <v>9991</v>
      </c>
      <c r="D37" s="8">
        <v>1055850.88</v>
      </c>
      <c r="E37" s="8">
        <v>61561962.39</v>
      </c>
      <c r="F37" s="8">
        <v>2074087.24</v>
      </c>
      <c r="G37" s="8">
        <v>4257260.01</v>
      </c>
      <c r="H37" s="8">
        <v>5830083.8</v>
      </c>
      <c r="I37" s="8">
        <v>74779244.32</v>
      </c>
      <c r="J37" s="8">
        <f t="shared" si="0"/>
        <v>7484.66</v>
      </c>
      <c r="K37" s="8">
        <v>3025408.23</v>
      </c>
      <c r="L37" s="8">
        <v>159282.13</v>
      </c>
      <c r="M37" s="8">
        <v>253032.15</v>
      </c>
      <c r="N37" s="8">
        <v>0</v>
      </c>
      <c r="O37" s="8">
        <v>0</v>
      </c>
      <c r="P37" s="8">
        <v>10053853.07</v>
      </c>
      <c r="Q37" s="8">
        <v>1896594.5</v>
      </c>
      <c r="R37" s="8">
        <v>0</v>
      </c>
      <c r="S37" s="8">
        <v>90167414.4</v>
      </c>
      <c r="T37" s="8">
        <v>280351.99</v>
      </c>
      <c r="U37" s="8">
        <v>90447766.39</v>
      </c>
    </row>
    <row r="38" spans="1:21" ht="13.5">
      <c r="A38" s="5">
        <v>31</v>
      </c>
      <c r="B38" s="6" t="s">
        <v>53</v>
      </c>
      <c r="C38" s="7">
        <v>2033</v>
      </c>
      <c r="D38" s="8">
        <v>359356.33</v>
      </c>
      <c r="E38" s="8">
        <v>10462096.99</v>
      </c>
      <c r="F38" s="8">
        <v>163069.84</v>
      </c>
      <c r="G38" s="8">
        <v>1205895.01</v>
      </c>
      <c r="H38" s="8">
        <v>1250459.95</v>
      </c>
      <c r="I38" s="8">
        <v>13440878.12</v>
      </c>
      <c r="J38" s="8">
        <f t="shared" si="0"/>
        <v>6611.35</v>
      </c>
      <c r="K38" s="8">
        <v>301208.57</v>
      </c>
      <c r="L38" s="8">
        <v>21221.53</v>
      </c>
      <c r="M38" s="8">
        <v>32633.35</v>
      </c>
      <c r="N38" s="8">
        <v>109262.95</v>
      </c>
      <c r="O38" s="8">
        <v>389076.45</v>
      </c>
      <c r="P38" s="8">
        <v>600049.5</v>
      </c>
      <c r="Q38" s="8">
        <v>869713.5</v>
      </c>
      <c r="R38" s="8">
        <v>0</v>
      </c>
      <c r="S38" s="8">
        <v>15764043.97</v>
      </c>
      <c r="T38" s="8">
        <v>32307</v>
      </c>
      <c r="U38" s="8">
        <v>15796350.97</v>
      </c>
    </row>
    <row r="39" spans="1:21" ht="13.5">
      <c r="A39" s="5">
        <v>32</v>
      </c>
      <c r="B39" s="6" t="s">
        <v>54</v>
      </c>
      <c r="C39" s="7">
        <v>3228</v>
      </c>
      <c r="D39" s="8">
        <v>461838.1</v>
      </c>
      <c r="E39" s="8">
        <v>17214671.06</v>
      </c>
      <c r="F39" s="8">
        <v>287554.72</v>
      </c>
      <c r="G39" s="8">
        <v>1572933.14</v>
      </c>
      <c r="H39" s="8">
        <v>2144970.9</v>
      </c>
      <c r="I39" s="8">
        <v>21681967.92</v>
      </c>
      <c r="J39" s="8">
        <f t="shared" si="0"/>
        <v>6716.84</v>
      </c>
      <c r="K39" s="8">
        <v>205520.08</v>
      </c>
      <c r="L39" s="8">
        <v>98438.96</v>
      </c>
      <c r="M39" s="8">
        <v>222917.28</v>
      </c>
      <c r="N39" s="8">
        <v>0</v>
      </c>
      <c r="O39" s="8">
        <v>0</v>
      </c>
      <c r="P39" s="8">
        <v>952654.36</v>
      </c>
      <c r="Q39" s="8">
        <v>1003927.99</v>
      </c>
      <c r="R39" s="8">
        <v>0</v>
      </c>
      <c r="S39" s="8">
        <v>24165426.59</v>
      </c>
      <c r="T39" s="8">
        <v>0</v>
      </c>
      <c r="U39" s="8">
        <v>24165426.59</v>
      </c>
    </row>
    <row r="40" spans="1:21" ht="13.5">
      <c r="A40" s="5">
        <v>33</v>
      </c>
      <c r="B40" s="6" t="s">
        <v>55</v>
      </c>
      <c r="C40" s="7">
        <v>7105</v>
      </c>
      <c r="D40" s="8">
        <v>765207.82</v>
      </c>
      <c r="E40" s="8">
        <v>36186084.24</v>
      </c>
      <c r="F40" s="8">
        <v>702546.36</v>
      </c>
      <c r="G40" s="8">
        <v>4259816.52</v>
      </c>
      <c r="H40" s="8">
        <v>4693544.65</v>
      </c>
      <c r="I40" s="8">
        <v>46607199.59</v>
      </c>
      <c r="J40" s="8">
        <f t="shared" si="0"/>
        <v>6559.77</v>
      </c>
      <c r="K40" s="8">
        <v>2416867.93</v>
      </c>
      <c r="L40" s="8">
        <v>142203.35</v>
      </c>
      <c r="M40" s="8">
        <v>331116.44</v>
      </c>
      <c r="N40" s="8">
        <v>926789.98</v>
      </c>
      <c r="O40" s="8">
        <v>778025.07</v>
      </c>
      <c r="P40" s="8">
        <v>2535916.26</v>
      </c>
      <c r="Q40" s="8">
        <v>2087932.3</v>
      </c>
      <c r="R40" s="8">
        <v>0</v>
      </c>
      <c r="S40" s="8">
        <v>55826050.92</v>
      </c>
      <c r="T40" s="8">
        <v>992366.14</v>
      </c>
      <c r="U40" s="8">
        <v>56818417.06</v>
      </c>
    </row>
    <row r="41" spans="1:21" ht="13.5">
      <c r="A41" s="5">
        <v>34</v>
      </c>
      <c r="B41" s="6" t="s">
        <v>56</v>
      </c>
      <c r="C41" s="7">
        <v>10962</v>
      </c>
      <c r="D41" s="8">
        <v>1758536.13</v>
      </c>
      <c r="E41" s="8">
        <v>63279172.63</v>
      </c>
      <c r="F41" s="8">
        <v>1706639.66</v>
      </c>
      <c r="G41" s="8">
        <v>5057661.82</v>
      </c>
      <c r="H41" s="8">
        <v>7548055.48</v>
      </c>
      <c r="I41" s="8">
        <v>79350065.72</v>
      </c>
      <c r="J41" s="8">
        <f t="shared" si="0"/>
        <v>7238.65</v>
      </c>
      <c r="K41" s="8">
        <v>2941691.04</v>
      </c>
      <c r="L41" s="8">
        <v>181581.92</v>
      </c>
      <c r="M41" s="8">
        <v>107528.63</v>
      </c>
      <c r="N41" s="8">
        <v>834679.41</v>
      </c>
      <c r="O41" s="8">
        <v>27822742.7</v>
      </c>
      <c r="P41" s="8">
        <v>9755273.4</v>
      </c>
      <c r="Q41" s="8">
        <v>2964775.17</v>
      </c>
      <c r="R41" s="8">
        <v>0</v>
      </c>
      <c r="S41" s="8">
        <v>123958337.99</v>
      </c>
      <c r="T41" s="8">
        <v>11592331.66</v>
      </c>
      <c r="U41" s="8">
        <v>135550669.65</v>
      </c>
    </row>
    <row r="42" spans="1:21" ht="13.5">
      <c r="A42" s="5">
        <v>35</v>
      </c>
      <c r="B42" s="6" t="s">
        <v>57</v>
      </c>
      <c r="C42" s="7">
        <v>2531</v>
      </c>
      <c r="D42" s="8">
        <v>527653.66</v>
      </c>
      <c r="E42" s="8">
        <v>12534070.84</v>
      </c>
      <c r="F42" s="8">
        <v>261252.3</v>
      </c>
      <c r="G42" s="8">
        <v>1111186.51</v>
      </c>
      <c r="H42" s="8">
        <v>1762060.38</v>
      </c>
      <c r="I42" s="8">
        <v>16196223.69</v>
      </c>
      <c r="J42" s="8">
        <f t="shared" si="0"/>
        <v>6399.14</v>
      </c>
      <c r="K42" s="8">
        <v>652994.69</v>
      </c>
      <c r="L42" s="8">
        <v>20075.79</v>
      </c>
      <c r="M42" s="8">
        <v>196954.43</v>
      </c>
      <c r="N42" s="8">
        <v>100125.8</v>
      </c>
      <c r="O42" s="8">
        <v>25233.06</v>
      </c>
      <c r="P42" s="8">
        <v>1760404.85</v>
      </c>
      <c r="Q42" s="8">
        <v>1414069.03</v>
      </c>
      <c r="R42" s="8">
        <v>0</v>
      </c>
      <c r="S42" s="8">
        <v>20366081.34</v>
      </c>
      <c r="T42" s="8">
        <v>113142.96</v>
      </c>
      <c r="U42" s="8">
        <v>20479224.3</v>
      </c>
    </row>
    <row r="43" spans="1:21" ht="13.5">
      <c r="A43" s="5">
        <v>36</v>
      </c>
      <c r="B43" s="6" t="s">
        <v>58</v>
      </c>
      <c r="C43" s="7">
        <v>6265</v>
      </c>
      <c r="D43" s="8">
        <v>1134455.47</v>
      </c>
      <c r="E43" s="8">
        <v>31754215.72</v>
      </c>
      <c r="F43" s="8">
        <v>747580.91</v>
      </c>
      <c r="G43" s="8">
        <v>3516926.4</v>
      </c>
      <c r="H43" s="8">
        <v>4647583.61</v>
      </c>
      <c r="I43" s="8">
        <v>41800762.11</v>
      </c>
      <c r="J43" s="8">
        <f t="shared" si="0"/>
        <v>6672.11</v>
      </c>
      <c r="K43" s="8">
        <v>1703778.2</v>
      </c>
      <c r="L43" s="8">
        <v>148099.86</v>
      </c>
      <c r="M43" s="8">
        <v>40564.68</v>
      </c>
      <c r="N43" s="8">
        <v>325341.7</v>
      </c>
      <c r="O43" s="8">
        <v>265806</v>
      </c>
      <c r="P43" s="8">
        <v>2875643.35</v>
      </c>
      <c r="Q43" s="8">
        <v>1646127.93</v>
      </c>
      <c r="R43" s="8">
        <v>0</v>
      </c>
      <c r="S43" s="8">
        <v>48806123.83</v>
      </c>
      <c r="T43" s="8">
        <v>201178.56</v>
      </c>
      <c r="U43" s="8">
        <v>49007302.39</v>
      </c>
    </row>
    <row r="44" spans="1:21" ht="13.5">
      <c r="A44" s="5">
        <v>37</v>
      </c>
      <c r="B44" s="6" t="s">
        <v>59</v>
      </c>
      <c r="C44" s="7">
        <v>2027</v>
      </c>
      <c r="D44" s="8">
        <v>424835.96</v>
      </c>
      <c r="E44" s="8">
        <v>12298868.41</v>
      </c>
      <c r="F44" s="8">
        <v>306445.42</v>
      </c>
      <c r="G44" s="8">
        <v>1698404.72</v>
      </c>
      <c r="H44" s="8">
        <v>1987816.06</v>
      </c>
      <c r="I44" s="8">
        <v>16716370.57</v>
      </c>
      <c r="J44" s="8">
        <f t="shared" si="0"/>
        <v>8246.85</v>
      </c>
      <c r="K44" s="8">
        <v>188645.63</v>
      </c>
      <c r="L44" s="8">
        <v>34702.86</v>
      </c>
      <c r="M44" s="8">
        <v>25053.14</v>
      </c>
      <c r="N44" s="8">
        <v>338605.41</v>
      </c>
      <c r="O44" s="8">
        <v>108336.42</v>
      </c>
      <c r="P44" s="8">
        <v>249688.96</v>
      </c>
      <c r="Q44" s="8">
        <v>601078.03</v>
      </c>
      <c r="R44" s="8">
        <v>0</v>
      </c>
      <c r="S44" s="8">
        <v>18262481.02</v>
      </c>
      <c r="T44" s="8">
        <v>0</v>
      </c>
      <c r="U44" s="8">
        <v>18262481.02</v>
      </c>
    </row>
    <row r="45" spans="1:21" ht="13.5">
      <c r="A45" s="5">
        <v>38</v>
      </c>
      <c r="B45" s="6" t="s">
        <v>60</v>
      </c>
      <c r="C45" s="7">
        <v>2266</v>
      </c>
      <c r="D45" s="8">
        <v>344631.65</v>
      </c>
      <c r="E45" s="8">
        <v>12913523.75</v>
      </c>
      <c r="F45" s="8">
        <v>159586.46</v>
      </c>
      <c r="G45" s="8">
        <v>1324776.04</v>
      </c>
      <c r="H45" s="8">
        <v>1585643.63</v>
      </c>
      <c r="I45" s="8">
        <v>16328161.53</v>
      </c>
      <c r="J45" s="8">
        <f t="shared" si="0"/>
        <v>7205.72</v>
      </c>
      <c r="K45" s="8">
        <v>586602.91</v>
      </c>
      <c r="L45" s="8">
        <v>41920.83</v>
      </c>
      <c r="M45" s="8">
        <v>11030.69</v>
      </c>
      <c r="N45" s="8">
        <v>0</v>
      </c>
      <c r="O45" s="8">
        <v>980788.03</v>
      </c>
      <c r="P45" s="8">
        <v>231509.4</v>
      </c>
      <c r="Q45" s="8">
        <v>657620.08</v>
      </c>
      <c r="R45" s="8">
        <v>0</v>
      </c>
      <c r="S45" s="8">
        <v>18837633.47</v>
      </c>
      <c r="T45" s="8">
        <v>248156.54</v>
      </c>
      <c r="U45" s="8">
        <v>19085790.01</v>
      </c>
    </row>
    <row r="46" spans="1:21" ht="13.5">
      <c r="A46" s="5">
        <v>39</v>
      </c>
      <c r="B46" s="6" t="s">
        <v>61</v>
      </c>
      <c r="C46" s="7">
        <v>2610</v>
      </c>
      <c r="D46" s="8">
        <v>1060359.1</v>
      </c>
      <c r="E46" s="8">
        <v>16061976.25</v>
      </c>
      <c r="F46" s="8">
        <v>227076.46</v>
      </c>
      <c r="G46" s="8">
        <v>981792.06</v>
      </c>
      <c r="H46" s="8">
        <v>1612142.75</v>
      </c>
      <c r="I46" s="8">
        <v>19943346.62</v>
      </c>
      <c r="J46" s="8">
        <f t="shared" si="0"/>
        <v>7641.13</v>
      </c>
      <c r="K46" s="8">
        <v>251090.71</v>
      </c>
      <c r="L46" s="8">
        <v>56196.31</v>
      </c>
      <c r="M46" s="8">
        <v>33537.72</v>
      </c>
      <c r="N46" s="8">
        <v>29982.81</v>
      </c>
      <c r="O46" s="8">
        <v>49250</v>
      </c>
      <c r="P46" s="8">
        <v>1641792.54</v>
      </c>
      <c r="Q46" s="8">
        <v>575428.53</v>
      </c>
      <c r="R46" s="8">
        <v>0</v>
      </c>
      <c r="S46" s="8">
        <v>22580625.24</v>
      </c>
      <c r="T46" s="8">
        <v>78382.23</v>
      </c>
      <c r="U46" s="8">
        <v>22659007.47</v>
      </c>
    </row>
    <row r="47" spans="1:21" ht="15.75">
      <c r="A47" s="5">
        <v>40</v>
      </c>
      <c r="B47" s="6" t="s">
        <v>62</v>
      </c>
      <c r="C47" s="7">
        <v>2594</v>
      </c>
      <c r="D47" s="8">
        <v>606128.21</v>
      </c>
      <c r="E47" s="8">
        <v>14620355.24</v>
      </c>
      <c r="F47" s="8">
        <v>126632.09</v>
      </c>
      <c r="G47" s="8">
        <v>1401252.15</v>
      </c>
      <c r="H47" s="8">
        <v>1970086.67</v>
      </c>
      <c r="I47" s="8">
        <v>18724454.36</v>
      </c>
      <c r="J47" s="8">
        <f t="shared" si="0"/>
        <v>7218.37</v>
      </c>
      <c r="K47" s="8">
        <v>847987.57</v>
      </c>
      <c r="L47" s="8">
        <v>152416.05</v>
      </c>
      <c r="M47" s="8">
        <v>4581.53</v>
      </c>
      <c r="N47" s="8">
        <v>0</v>
      </c>
      <c r="O47" s="8">
        <v>478173.5</v>
      </c>
      <c r="P47" s="8">
        <v>1833201.81</v>
      </c>
      <c r="Q47" s="8">
        <v>353745.37</v>
      </c>
      <c r="R47" s="8">
        <v>0</v>
      </c>
      <c r="S47" s="8">
        <v>22394560.19</v>
      </c>
      <c r="T47" s="8">
        <v>147444.1</v>
      </c>
      <c r="U47" s="8">
        <v>22542004.29</v>
      </c>
    </row>
    <row r="48" spans="1:21" ht="13.5">
      <c r="A48" s="5">
        <v>41</v>
      </c>
      <c r="B48" s="6" t="s">
        <v>63</v>
      </c>
      <c r="C48" s="7">
        <v>5867</v>
      </c>
      <c r="D48" s="8">
        <v>1445979.98</v>
      </c>
      <c r="E48" s="8">
        <v>32494199.82</v>
      </c>
      <c r="F48" s="8">
        <v>512995.97</v>
      </c>
      <c r="G48" s="8">
        <v>3434191.89</v>
      </c>
      <c r="H48" s="8">
        <v>6562605.58</v>
      </c>
      <c r="I48" s="8">
        <v>44449973.24</v>
      </c>
      <c r="J48" s="8">
        <f t="shared" si="0"/>
        <v>7576.27</v>
      </c>
      <c r="K48" s="8">
        <v>2404720.11</v>
      </c>
      <c r="L48" s="8">
        <v>94210</v>
      </c>
      <c r="M48" s="8">
        <v>69854.91</v>
      </c>
      <c r="N48" s="8">
        <v>0</v>
      </c>
      <c r="O48" s="8">
        <v>0</v>
      </c>
      <c r="P48" s="8">
        <v>392181.53</v>
      </c>
      <c r="Q48" s="8">
        <v>354293.66</v>
      </c>
      <c r="R48" s="8">
        <v>0</v>
      </c>
      <c r="S48" s="8">
        <v>47765233.45</v>
      </c>
      <c r="T48" s="8">
        <v>196752.68</v>
      </c>
      <c r="U48" s="8">
        <v>47961986.13</v>
      </c>
    </row>
    <row r="49" spans="1:21" ht="13.5">
      <c r="A49" s="5">
        <v>42</v>
      </c>
      <c r="B49" s="6" t="s">
        <v>64</v>
      </c>
      <c r="C49" s="7">
        <v>17539</v>
      </c>
      <c r="D49" s="8">
        <v>2335460.43</v>
      </c>
      <c r="E49" s="8">
        <v>86074944.5</v>
      </c>
      <c r="F49" s="8">
        <v>1165464.47</v>
      </c>
      <c r="G49" s="8">
        <v>6468179.79</v>
      </c>
      <c r="H49" s="8">
        <v>8302244.66</v>
      </c>
      <c r="I49" s="8">
        <v>104346293.85</v>
      </c>
      <c r="J49" s="8">
        <f t="shared" si="0"/>
        <v>5949.39</v>
      </c>
      <c r="K49" s="8">
        <v>5226789.55</v>
      </c>
      <c r="L49" s="8">
        <v>201576.5</v>
      </c>
      <c r="M49" s="8">
        <v>288287.63</v>
      </c>
      <c r="N49" s="8">
        <v>1336721.06</v>
      </c>
      <c r="O49" s="8">
        <v>26795144.17</v>
      </c>
      <c r="P49" s="8">
        <v>13209355.24</v>
      </c>
      <c r="Q49" s="8">
        <v>3132999.07</v>
      </c>
      <c r="R49" s="8">
        <v>0</v>
      </c>
      <c r="S49" s="8">
        <v>154537167.07</v>
      </c>
      <c r="T49" s="8">
        <v>13344788.99</v>
      </c>
      <c r="U49" s="8">
        <v>167881956.06</v>
      </c>
    </row>
    <row r="50" spans="1:21" ht="13.5">
      <c r="A50" s="5">
        <v>43</v>
      </c>
      <c r="B50" s="6" t="s">
        <v>65</v>
      </c>
      <c r="C50" s="20">
        <v>43229</v>
      </c>
      <c r="D50" s="8">
        <v>7063221</v>
      </c>
      <c r="E50" s="8">
        <v>220469526</v>
      </c>
      <c r="F50" s="8">
        <v>3787299</v>
      </c>
      <c r="G50" s="8">
        <v>16540153</v>
      </c>
      <c r="H50" s="8">
        <v>30322152</v>
      </c>
      <c r="I50" s="8">
        <v>278182351</v>
      </c>
      <c r="J50" s="8">
        <f t="shared" si="0"/>
        <v>6435.09</v>
      </c>
      <c r="K50" s="8">
        <v>11516764</v>
      </c>
      <c r="L50" s="8">
        <v>1116754</v>
      </c>
      <c r="M50" s="8">
        <v>1647345</v>
      </c>
      <c r="N50" s="8">
        <v>1816751</v>
      </c>
      <c r="O50" s="8">
        <v>30944013</v>
      </c>
      <c r="P50" s="8">
        <v>21296365</v>
      </c>
      <c r="Q50" s="8">
        <v>17861821</v>
      </c>
      <c r="R50" s="8">
        <v>0</v>
      </c>
      <c r="S50" s="8">
        <v>364382164</v>
      </c>
      <c r="T50" s="8">
        <v>54188019</v>
      </c>
      <c r="U50" s="8">
        <v>418570183</v>
      </c>
    </row>
    <row r="51" spans="1:21" ht="13.5">
      <c r="A51" s="5">
        <v>44</v>
      </c>
      <c r="B51" s="6" t="s">
        <v>66</v>
      </c>
      <c r="C51" s="7">
        <v>8288</v>
      </c>
      <c r="D51" s="8">
        <v>918662.07</v>
      </c>
      <c r="E51" s="8">
        <v>44389605.02</v>
      </c>
      <c r="F51" s="8">
        <v>897250.57</v>
      </c>
      <c r="G51" s="8">
        <v>4037220.68</v>
      </c>
      <c r="H51" s="8">
        <v>6722466.28</v>
      </c>
      <c r="I51" s="8">
        <v>56965204.62</v>
      </c>
      <c r="J51" s="8">
        <f t="shared" si="0"/>
        <v>6873.21</v>
      </c>
      <c r="K51" s="8">
        <v>2920702.37</v>
      </c>
      <c r="L51" s="8">
        <v>281280.42</v>
      </c>
      <c r="M51" s="8">
        <v>203822.77</v>
      </c>
      <c r="N51" s="8">
        <v>448296.52</v>
      </c>
      <c r="O51" s="8">
        <v>97908.5</v>
      </c>
      <c r="P51" s="8">
        <v>2719888.91</v>
      </c>
      <c r="Q51" s="8">
        <v>1234524.88</v>
      </c>
      <c r="R51" s="8">
        <v>0</v>
      </c>
      <c r="S51" s="8">
        <v>64871628.99</v>
      </c>
      <c r="T51" s="8">
        <v>2469624.32</v>
      </c>
      <c r="U51" s="8">
        <v>67341253.31</v>
      </c>
    </row>
    <row r="52" spans="1:21" ht="13.5">
      <c r="A52" s="5">
        <v>45</v>
      </c>
      <c r="B52" s="6" t="s">
        <v>67</v>
      </c>
      <c r="C52" s="7">
        <v>293</v>
      </c>
      <c r="D52" s="8">
        <v>136469.73</v>
      </c>
      <c r="E52" s="8">
        <v>1753471.24</v>
      </c>
      <c r="F52" s="8">
        <v>0</v>
      </c>
      <c r="G52" s="8">
        <v>148907.38</v>
      </c>
      <c r="H52" s="8">
        <v>407086.34</v>
      </c>
      <c r="I52" s="8">
        <v>2445934.69</v>
      </c>
      <c r="J52" s="8">
        <f t="shared" si="0"/>
        <v>8347.9</v>
      </c>
      <c r="K52" s="8">
        <v>114033.37</v>
      </c>
      <c r="L52" s="8">
        <v>0</v>
      </c>
      <c r="M52" s="8">
        <v>0</v>
      </c>
      <c r="N52" s="8">
        <v>0</v>
      </c>
      <c r="O52" s="8">
        <v>228677</v>
      </c>
      <c r="P52" s="8">
        <v>222350.53</v>
      </c>
      <c r="Q52" s="8">
        <v>47082.1</v>
      </c>
      <c r="R52" s="8">
        <v>0</v>
      </c>
      <c r="S52" s="8">
        <v>3058077.69</v>
      </c>
      <c r="T52" s="8">
        <v>252774.43</v>
      </c>
      <c r="U52" s="8">
        <v>3310852.12</v>
      </c>
    </row>
    <row r="53" spans="1:21" ht="13.5">
      <c r="A53" s="5">
        <v>46</v>
      </c>
      <c r="B53" s="6" t="s">
        <v>68</v>
      </c>
      <c r="C53" s="7">
        <v>4981</v>
      </c>
      <c r="D53" s="8">
        <v>1096173</v>
      </c>
      <c r="E53" s="8">
        <v>25738065</v>
      </c>
      <c r="F53" s="8">
        <v>370094</v>
      </c>
      <c r="G53" s="8">
        <v>2733766</v>
      </c>
      <c r="H53" s="8">
        <v>3271456</v>
      </c>
      <c r="I53" s="8">
        <v>33209554</v>
      </c>
      <c r="J53" s="8">
        <f t="shared" si="0"/>
        <v>6667.25</v>
      </c>
      <c r="K53" s="8">
        <v>1402877</v>
      </c>
      <c r="L53" s="8">
        <v>80776</v>
      </c>
      <c r="M53" s="8">
        <v>0</v>
      </c>
      <c r="N53" s="8">
        <v>267257.75</v>
      </c>
      <c r="O53" s="8">
        <v>228417</v>
      </c>
      <c r="P53" s="8">
        <v>4376928</v>
      </c>
      <c r="Q53" s="8">
        <v>1007723</v>
      </c>
      <c r="R53" s="8">
        <v>0</v>
      </c>
      <c r="S53" s="8">
        <v>40573532.75</v>
      </c>
      <c r="T53" s="8">
        <v>2554143.48</v>
      </c>
      <c r="U53" s="8">
        <v>43127676.23</v>
      </c>
    </row>
    <row r="54" spans="1:21" ht="13.5">
      <c r="A54" s="5">
        <v>48</v>
      </c>
      <c r="B54" s="6" t="s">
        <v>69</v>
      </c>
      <c r="C54" s="7">
        <v>3041</v>
      </c>
      <c r="D54" s="8">
        <v>623316.19</v>
      </c>
      <c r="E54" s="8">
        <v>15995649.98</v>
      </c>
      <c r="F54" s="8">
        <v>269846.88</v>
      </c>
      <c r="G54" s="8">
        <v>1382426.26</v>
      </c>
      <c r="H54" s="8">
        <v>1967063.99</v>
      </c>
      <c r="I54" s="8">
        <v>20238303.3</v>
      </c>
      <c r="J54" s="8">
        <f t="shared" si="0"/>
        <v>6655.15</v>
      </c>
      <c r="K54" s="8">
        <v>726484.51</v>
      </c>
      <c r="L54" s="8">
        <v>37914.43</v>
      </c>
      <c r="M54" s="8">
        <v>7867.26</v>
      </c>
      <c r="N54" s="8">
        <v>128935.99</v>
      </c>
      <c r="O54" s="8">
        <v>241061.17</v>
      </c>
      <c r="P54" s="8">
        <v>318544.79</v>
      </c>
      <c r="Q54" s="8">
        <v>622710.23</v>
      </c>
      <c r="R54" s="8">
        <v>0</v>
      </c>
      <c r="S54" s="8">
        <v>22321821.68</v>
      </c>
      <c r="T54" s="8">
        <v>12588552.57</v>
      </c>
      <c r="U54" s="8">
        <v>34910374.25</v>
      </c>
    </row>
    <row r="55" spans="1:21" ht="13.5">
      <c r="A55" s="5">
        <v>49</v>
      </c>
      <c r="B55" s="6" t="s">
        <v>70</v>
      </c>
      <c r="C55" s="7">
        <v>872</v>
      </c>
      <c r="D55" s="8">
        <v>432595.61</v>
      </c>
      <c r="E55" s="8">
        <v>5645465.18</v>
      </c>
      <c r="F55" s="8">
        <v>177140.27</v>
      </c>
      <c r="G55" s="8">
        <v>765154.18</v>
      </c>
      <c r="H55" s="8">
        <v>819644.49</v>
      </c>
      <c r="I55" s="8">
        <v>7839999.73</v>
      </c>
      <c r="J55" s="8">
        <f t="shared" si="0"/>
        <v>8990.83</v>
      </c>
      <c r="K55" s="8">
        <v>452951.02</v>
      </c>
      <c r="L55" s="8">
        <v>72400.91</v>
      </c>
      <c r="M55" s="8">
        <v>0</v>
      </c>
      <c r="N55" s="8">
        <v>346592.03</v>
      </c>
      <c r="O55" s="8">
        <v>0</v>
      </c>
      <c r="P55" s="8">
        <v>698075.6</v>
      </c>
      <c r="Q55" s="8">
        <v>278032.57</v>
      </c>
      <c r="R55" s="8">
        <v>0</v>
      </c>
      <c r="S55" s="8">
        <v>9688051.86</v>
      </c>
      <c r="T55" s="8">
        <v>102543.07</v>
      </c>
      <c r="U55" s="8">
        <v>9790594.93</v>
      </c>
    </row>
    <row r="56" spans="1:21" ht="13.5">
      <c r="A56" s="5">
        <v>50</v>
      </c>
      <c r="B56" s="6" t="s">
        <v>71</v>
      </c>
      <c r="C56" s="7">
        <v>1894</v>
      </c>
      <c r="D56" s="8">
        <v>526409.7</v>
      </c>
      <c r="E56" s="8">
        <v>10565817.22</v>
      </c>
      <c r="F56" s="8">
        <v>316731.46</v>
      </c>
      <c r="G56" s="8">
        <v>946996.54</v>
      </c>
      <c r="H56" s="8">
        <v>1183301.68</v>
      </c>
      <c r="I56" s="8">
        <v>13539256.6</v>
      </c>
      <c r="J56" s="8">
        <f t="shared" si="0"/>
        <v>7148.5</v>
      </c>
      <c r="K56" s="8">
        <v>51798.52</v>
      </c>
      <c r="L56" s="8">
        <v>46223.27</v>
      </c>
      <c r="M56" s="8">
        <v>21559.93</v>
      </c>
      <c r="N56" s="8">
        <v>20563.7</v>
      </c>
      <c r="O56" s="8">
        <v>0</v>
      </c>
      <c r="P56" s="8">
        <v>1462017.75</v>
      </c>
      <c r="Q56" s="8">
        <v>153765.44</v>
      </c>
      <c r="R56" s="8">
        <v>0</v>
      </c>
      <c r="S56" s="8">
        <v>15295185.21</v>
      </c>
      <c r="T56" s="8">
        <v>-0.48</v>
      </c>
      <c r="U56" s="8">
        <v>15295184.73</v>
      </c>
    </row>
    <row r="57" spans="1:21" ht="13.5">
      <c r="A57" s="5">
        <v>51</v>
      </c>
      <c r="B57" s="6" t="s">
        <v>72</v>
      </c>
      <c r="C57" s="7">
        <v>1412</v>
      </c>
      <c r="D57" s="8">
        <v>322700.67</v>
      </c>
      <c r="E57" s="8">
        <v>8119099.27</v>
      </c>
      <c r="F57" s="8">
        <v>111537.06</v>
      </c>
      <c r="G57" s="8">
        <v>722625.6</v>
      </c>
      <c r="H57" s="8">
        <v>1049271.57</v>
      </c>
      <c r="I57" s="8">
        <v>10325234.17</v>
      </c>
      <c r="J57" s="8">
        <f t="shared" si="0"/>
        <v>7312.49</v>
      </c>
      <c r="K57" s="8">
        <v>578501.59</v>
      </c>
      <c r="L57" s="8">
        <v>41219.52</v>
      </c>
      <c r="M57" s="8">
        <v>4262.65</v>
      </c>
      <c r="N57" s="8">
        <v>23565.45</v>
      </c>
      <c r="O57" s="8">
        <v>886499.59</v>
      </c>
      <c r="P57" s="8">
        <v>695953.48</v>
      </c>
      <c r="Q57" s="8">
        <v>374464.04</v>
      </c>
      <c r="R57" s="8">
        <v>0</v>
      </c>
      <c r="S57" s="8">
        <v>12929700.49</v>
      </c>
      <c r="T57" s="8">
        <v>-0.01</v>
      </c>
      <c r="U57" s="8">
        <v>12929700.48</v>
      </c>
    </row>
    <row r="58" spans="1:21" ht="13.5">
      <c r="A58" s="5">
        <v>52</v>
      </c>
      <c r="B58" s="6" t="s">
        <v>73</v>
      </c>
      <c r="C58" s="7">
        <v>3746</v>
      </c>
      <c r="D58" s="8">
        <v>470917.76</v>
      </c>
      <c r="E58" s="8">
        <v>21156379.8</v>
      </c>
      <c r="F58" s="8">
        <v>181050.84</v>
      </c>
      <c r="G58" s="8">
        <v>1914268.99</v>
      </c>
      <c r="H58" s="8">
        <v>2517566.09</v>
      </c>
      <c r="I58" s="8">
        <v>26240183.48</v>
      </c>
      <c r="J58" s="8">
        <f t="shared" si="0"/>
        <v>7004.85</v>
      </c>
      <c r="K58" s="8">
        <v>1285644.6</v>
      </c>
      <c r="L58" s="8">
        <v>19398.25</v>
      </c>
      <c r="M58" s="8">
        <v>22655.42</v>
      </c>
      <c r="N58" s="8">
        <v>1452257.63</v>
      </c>
      <c r="O58" s="8">
        <v>825407.87</v>
      </c>
      <c r="P58" s="8">
        <v>703813</v>
      </c>
      <c r="Q58" s="8">
        <v>528106.62</v>
      </c>
      <c r="R58" s="8">
        <v>0</v>
      </c>
      <c r="S58" s="8">
        <v>31077466.87</v>
      </c>
      <c r="T58" s="8">
        <v>1084212.54</v>
      </c>
      <c r="U58" s="8">
        <v>32161679.41</v>
      </c>
    </row>
    <row r="59" spans="1:21" ht="13.5">
      <c r="A59" s="5">
        <v>53</v>
      </c>
      <c r="B59" s="6" t="s">
        <v>74</v>
      </c>
      <c r="C59" s="7">
        <v>37097</v>
      </c>
      <c r="D59" s="8">
        <v>6721233.84</v>
      </c>
      <c r="E59" s="8">
        <v>264771509.13</v>
      </c>
      <c r="F59" s="8">
        <v>7450997.37</v>
      </c>
      <c r="G59" s="8">
        <v>21641447.59</v>
      </c>
      <c r="H59" s="8">
        <v>29608693.38</v>
      </c>
      <c r="I59" s="8">
        <v>330193881.31</v>
      </c>
      <c r="J59" s="8">
        <f t="shared" si="0"/>
        <v>8900.82</v>
      </c>
      <c r="K59" s="8">
        <v>9856126.87</v>
      </c>
      <c r="L59" s="8">
        <v>1231367.41</v>
      </c>
      <c r="M59" s="8">
        <v>371697.25</v>
      </c>
      <c r="N59" s="8">
        <v>1654880.53</v>
      </c>
      <c r="O59" s="8">
        <v>104860377.39</v>
      </c>
      <c r="P59" s="8">
        <v>60850693.73</v>
      </c>
      <c r="Q59" s="8">
        <v>15245417.07</v>
      </c>
      <c r="R59" s="8">
        <v>0</v>
      </c>
      <c r="S59" s="8">
        <v>524264441.56</v>
      </c>
      <c r="T59" s="8">
        <v>2500000</v>
      </c>
      <c r="U59" s="8">
        <v>526764441.56</v>
      </c>
    </row>
    <row r="60" spans="1:21" ht="13.5">
      <c r="A60" s="5">
        <v>54</v>
      </c>
      <c r="B60" s="6" t="s">
        <v>75</v>
      </c>
      <c r="C60" s="7">
        <v>4231</v>
      </c>
      <c r="D60" s="8">
        <v>1189445.78</v>
      </c>
      <c r="E60" s="8">
        <v>21546160.18</v>
      </c>
      <c r="F60" s="8">
        <v>511738.68</v>
      </c>
      <c r="G60" s="8">
        <v>2703489.82</v>
      </c>
      <c r="H60" s="8">
        <v>3002994.76</v>
      </c>
      <c r="I60" s="8">
        <v>28953829.22</v>
      </c>
      <c r="J60" s="8">
        <f t="shared" si="0"/>
        <v>6843.26</v>
      </c>
      <c r="K60" s="8">
        <v>1356926.19</v>
      </c>
      <c r="L60" s="8">
        <v>110826.14</v>
      </c>
      <c r="M60" s="8">
        <v>102090.75</v>
      </c>
      <c r="N60" s="8">
        <v>0</v>
      </c>
      <c r="O60" s="8">
        <v>195402.82</v>
      </c>
      <c r="P60" s="8">
        <v>2763031.84</v>
      </c>
      <c r="Q60" s="8">
        <v>1801913.56</v>
      </c>
      <c r="R60" s="8">
        <v>0</v>
      </c>
      <c r="S60" s="8">
        <v>35284020.52</v>
      </c>
      <c r="T60" s="8">
        <v>6278.98</v>
      </c>
      <c r="U60" s="8">
        <v>35290299.5</v>
      </c>
    </row>
    <row r="61" spans="1:21" ht="13.5">
      <c r="A61" s="5">
        <v>55</v>
      </c>
      <c r="B61" s="6" t="s">
        <v>76</v>
      </c>
      <c r="C61" s="7">
        <v>1756</v>
      </c>
      <c r="D61" s="8">
        <v>370205.85</v>
      </c>
      <c r="E61" s="8">
        <v>9617504.5</v>
      </c>
      <c r="F61" s="8">
        <v>214728.19</v>
      </c>
      <c r="G61" s="8">
        <v>1043923.4</v>
      </c>
      <c r="H61" s="8">
        <v>1171673.17</v>
      </c>
      <c r="I61" s="8">
        <v>12418035.11</v>
      </c>
      <c r="J61" s="8">
        <f t="shared" si="0"/>
        <v>7071.77</v>
      </c>
      <c r="K61" s="8">
        <v>632327.69</v>
      </c>
      <c r="L61" s="8">
        <v>94826.63</v>
      </c>
      <c r="M61" s="8">
        <v>6637</v>
      </c>
      <c r="N61" s="8">
        <v>39759.11</v>
      </c>
      <c r="O61" s="8">
        <v>248977.57</v>
      </c>
      <c r="P61" s="8">
        <v>356900.09</v>
      </c>
      <c r="Q61" s="8">
        <v>512382.55</v>
      </c>
      <c r="R61" s="8">
        <v>0</v>
      </c>
      <c r="S61" s="8">
        <v>14309845.75</v>
      </c>
      <c r="T61" s="8">
        <v>855087.86</v>
      </c>
      <c r="U61" s="8">
        <v>15164933.61</v>
      </c>
    </row>
    <row r="62" spans="1:21" ht="13.5">
      <c r="A62" s="5">
        <v>56</v>
      </c>
      <c r="B62" s="6" t="s">
        <v>77</v>
      </c>
      <c r="C62" s="7">
        <v>1830</v>
      </c>
      <c r="D62" s="8">
        <v>454565.45</v>
      </c>
      <c r="E62" s="8">
        <v>10027930.79</v>
      </c>
      <c r="F62" s="8">
        <v>114521.52</v>
      </c>
      <c r="G62" s="8">
        <v>1061955.52</v>
      </c>
      <c r="H62" s="8">
        <v>1855639.61</v>
      </c>
      <c r="I62" s="8">
        <v>13514612.89</v>
      </c>
      <c r="J62" s="8">
        <f t="shared" si="0"/>
        <v>7385.03</v>
      </c>
      <c r="K62" s="8">
        <v>461337.58</v>
      </c>
      <c r="L62" s="8">
        <v>73905.4</v>
      </c>
      <c r="M62" s="8">
        <v>0</v>
      </c>
      <c r="N62" s="8">
        <v>23026.18</v>
      </c>
      <c r="O62" s="8">
        <v>17581</v>
      </c>
      <c r="P62" s="8">
        <v>616583.7</v>
      </c>
      <c r="Q62" s="8">
        <v>392178.37</v>
      </c>
      <c r="R62" s="8">
        <v>0</v>
      </c>
      <c r="S62" s="8">
        <v>15099225.12</v>
      </c>
      <c r="T62" s="8">
        <v>0</v>
      </c>
      <c r="U62" s="8">
        <v>15099225.12</v>
      </c>
    </row>
    <row r="63" spans="1:21" ht="13.5">
      <c r="A63" s="5">
        <v>57</v>
      </c>
      <c r="B63" s="6" t="s">
        <v>78</v>
      </c>
      <c r="C63" s="7">
        <v>1305</v>
      </c>
      <c r="D63" s="8">
        <v>298703.72</v>
      </c>
      <c r="E63" s="8">
        <v>6430435.85</v>
      </c>
      <c r="F63" s="8">
        <v>163018.29</v>
      </c>
      <c r="G63" s="8">
        <v>525782.12</v>
      </c>
      <c r="H63" s="8">
        <v>927885.44</v>
      </c>
      <c r="I63" s="8">
        <v>8345825.42</v>
      </c>
      <c r="J63" s="8">
        <f t="shared" si="0"/>
        <v>6395.27</v>
      </c>
      <c r="K63" s="8">
        <v>250242.33</v>
      </c>
      <c r="L63" s="8">
        <v>14686.17</v>
      </c>
      <c r="M63" s="8">
        <v>20125.86</v>
      </c>
      <c r="N63" s="8">
        <v>5038.02</v>
      </c>
      <c r="O63" s="8">
        <v>246695.12</v>
      </c>
      <c r="P63" s="8">
        <v>1738287.52</v>
      </c>
      <c r="Q63" s="8">
        <v>304361.73</v>
      </c>
      <c r="R63" s="8">
        <v>0</v>
      </c>
      <c r="S63" s="8">
        <v>10925262.17</v>
      </c>
      <c r="T63" s="8">
        <v>0</v>
      </c>
      <c r="U63" s="8">
        <v>10925262.17</v>
      </c>
    </row>
    <row r="64" spans="1:21" ht="13.5">
      <c r="A64" s="5">
        <v>58</v>
      </c>
      <c r="B64" s="6" t="s">
        <v>79</v>
      </c>
      <c r="C64" s="7">
        <v>4836</v>
      </c>
      <c r="D64" s="8">
        <v>1046145.89</v>
      </c>
      <c r="E64" s="8">
        <v>24025758.02</v>
      </c>
      <c r="F64" s="8">
        <v>252329.66</v>
      </c>
      <c r="G64" s="8">
        <v>2377254.98</v>
      </c>
      <c r="H64" s="8">
        <v>3536027.55</v>
      </c>
      <c r="I64" s="8">
        <v>31237516.1</v>
      </c>
      <c r="J64" s="8">
        <f t="shared" si="0"/>
        <v>6459.37</v>
      </c>
      <c r="K64" s="8">
        <v>1683548.14</v>
      </c>
      <c r="L64" s="8">
        <v>162702.65</v>
      </c>
      <c r="M64" s="8">
        <v>94169.47</v>
      </c>
      <c r="N64" s="8">
        <v>415366.18</v>
      </c>
      <c r="O64" s="8">
        <v>456491</v>
      </c>
      <c r="P64" s="8">
        <v>0</v>
      </c>
      <c r="Q64" s="8">
        <v>1541806.87</v>
      </c>
      <c r="R64" s="8">
        <v>0</v>
      </c>
      <c r="S64" s="8">
        <v>35591600.41</v>
      </c>
      <c r="T64" s="8">
        <v>2115586.27</v>
      </c>
      <c r="U64" s="8">
        <v>37707186.68</v>
      </c>
    </row>
    <row r="65" spans="1:21" ht="13.5">
      <c r="A65" s="5">
        <v>59</v>
      </c>
      <c r="B65" s="6" t="s">
        <v>80</v>
      </c>
      <c r="C65" s="7">
        <v>1289</v>
      </c>
      <c r="D65" s="8">
        <v>237341.93</v>
      </c>
      <c r="E65" s="8">
        <v>6654480.72</v>
      </c>
      <c r="F65" s="8">
        <v>275035.57</v>
      </c>
      <c r="G65" s="8">
        <v>808784.09</v>
      </c>
      <c r="H65" s="8">
        <v>1060597.85</v>
      </c>
      <c r="I65" s="8">
        <v>9036240.16</v>
      </c>
      <c r="J65" s="8">
        <f t="shared" si="0"/>
        <v>7010.27</v>
      </c>
      <c r="K65" s="8">
        <v>408445.83</v>
      </c>
      <c r="L65" s="8">
        <v>32267.07</v>
      </c>
      <c r="M65" s="8">
        <v>63984.51</v>
      </c>
      <c r="N65" s="8">
        <v>130142.07</v>
      </c>
      <c r="O65" s="8">
        <v>166245.73</v>
      </c>
      <c r="P65" s="8">
        <v>1254782.95</v>
      </c>
      <c r="Q65" s="8">
        <v>607356.12</v>
      </c>
      <c r="R65" s="8">
        <v>0</v>
      </c>
      <c r="S65" s="8">
        <v>11699464.44</v>
      </c>
      <c r="T65" s="8">
        <v>91440.18</v>
      </c>
      <c r="U65" s="8">
        <v>11790904.62</v>
      </c>
    </row>
    <row r="66" spans="1:21" ht="13.5">
      <c r="A66" s="5">
        <v>60</v>
      </c>
      <c r="B66" s="6" t="s">
        <v>81</v>
      </c>
      <c r="C66" s="7">
        <v>9172</v>
      </c>
      <c r="D66" s="8">
        <v>1295925.47</v>
      </c>
      <c r="E66" s="8">
        <v>51753083.91</v>
      </c>
      <c r="F66" s="8">
        <v>921898.62</v>
      </c>
      <c r="G66" s="8">
        <v>3248537.69</v>
      </c>
      <c r="H66" s="8">
        <v>7981603.25</v>
      </c>
      <c r="I66" s="8">
        <v>65201048.94</v>
      </c>
      <c r="J66" s="8">
        <f t="shared" si="0"/>
        <v>7108.71</v>
      </c>
      <c r="K66" s="8">
        <v>2961429.63</v>
      </c>
      <c r="L66" s="8">
        <v>298247.32</v>
      </c>
      <c r="M66" s="8">
        <v>254672.63</v>
      </c>
      <c r="N66" s="8">
        <v>666477.89</v>
      </c>
      <c r="O66" s="8">
        <v>14472168.83</v>
      </c>
      <c r="P66" s="8">
        <v>7094259.03</v>
      </c>
      <c r="Q66" s="8">
        <v>2668347.67</v>
      </c>
      <c r="R66" s="8">
        <v>0</v>
      </c>
      <c r="S66" s="8">
        <v>93616651.94</v>
      </c>
      <c r="T66" s="8">
        <v>3542037.86</v>
      </c>
      <c r="U66" s="8">
        <v>97158689.8</v>
      </c>
    </row>
    <row r="67" spans="1:21" ht="13.5">
      <c r="A67" s="5">
        <v>62</v>
      </c>
      <c r="B67" s="6" t="s">
        <v>82</v>
      </c>
      <c r="C67" s="7">
        <v>2006</v>
      </c>
      <c r="D67" s="8">
        <v>666302.96</v>
      </c>
      <c r="E67" s="8">
        <v>10584499.46</v>
      </c>
      <c r="F67" s="8">
        <v>356270.43</v>
      </c>
      <c r="G67" s="8">
        <v>1573045.04</v>
      </c>
      <c r="H67" s="8">
        <v>1832179.41</v>
      </c>
      <c r="I67" s="8">
        <v>15012297.3</v>
      </c>
      <c r="J67" s="8">
        <f t="shared" si="0"/>
        <v>7483.7</v>
      </c>
      <c r="K67" s="8">
        <v>690731.93</v>
      </c>
      <c r="L67" s="8">
        <v>37425.64</v>
      </c>
      <c r="M67" s="8">
        <v>50995.99</v>
      </c>
      <c r="N67" s="8">
        <v>462379.66</v>
      </c>
      <c r="O67" s="8">
        <v>14327702.2</v>
      </c>
      <c r="P67" s="8">
        <v>2156345.16</v>
      </c>
      <c r="Q67" s="8">
        <v>795690.95</v>
      </c>
      <c r="R67" s="8">
        <v>0</v>
      </c>
      <c r="S67" s="8">
        <v>33533568.83</v>
      </c>
      <c r="T67" s="8">
        <v>-0.03</v>
      </c>
      <c r="U67" s="8">
        <v>33533568.8</v>
      </c>
    </row>
    <row r="68" spans="1:21" ht="13.5">
      <c r="A68" s="5">
        <v>63</v>
      </c>
      <c r="B68" s="6" t="s">
        <v>83</v>
      </c>
      <c r="C68" s="7">
        <v>2475</v>
      </c>
      <c r="D68" s="8">
        <v>499087.38</v>
      </c>
      <c r="E68" s="8">
        <v>11711361.43</v>
      </c>
      <c r="F68" s="8">
        <v>584777.91</v>
      </c>
      <c r="G68" s="8">
        <v>1476578.74</v>
      </c>
      <c r="H68" s="8">
        <v>1567346</v>
      </c>
      <c r="I68" s="8">
        <v>15839151.46</v>
      </c>
      <c r="J68" s="8">
        <f t="shared" si="0"/>
        <v>6399.66</v>
      </c>
      <c r="K68" s="8">
        <v>414525.04</v>
      </c>
      <c r="L68" s="8">
        <v>64333.63</v>
      </c>
      <c r="M68" s="8">
        <v>11831.78</v>
      </c>
      <c r="N68" s="8">
        <v>0</v>
      </c>
      <c r="O68" s="8">
        <v>81556.74</v>
      </c>
      <c r="P68" s="8">
        <v>711223.57</v>
      </c>
      <c r="Q68" s="8">
        <v>516136.81</v>
      </c>
      <c r="R68" s="8">
        <v>0</v>
      </c>
      <c r="S68" s="8">
        <v>17638759.03</v>
      </c>
      <c r="T68" s="8">
        <v>0</v>
      </c>
      <c r="U68" s="8">
        <v>17638759.03</v>
      </c>
    </row>
    <row r="69" spans="1:21" ht="13.5">
      <c r="A69" s="5">
        <v>65</v>
      </c>
      <c r="B69" s="6" t="s">
        <v>84</v>
      </c>
      <c r="C69" s="7">
        <v>2044</v>
      </c>
      <c r="D69" s="8">
        <v>479534.84</v>
      </c>
      <c r="E69" s="8">
        <v>12237344.67</v>
      </c>
      <c r="F69" s="8">
        <v>356806.79</v>
      </c>
      <c r="G69" s="8">
        <v>876518.27</v>
      </c>
      <c r="H69" s="8">
        <v>1554493.66</v>
      </c>
      <c r="I69" s="8">
        <v>15504698.23</v>
      </c>
      <c r="J69" s="8">
        <f t="shared" si="0"/>
        <v>7585.47</v>
      </c>
      <c r="K69" s="8">
        <v>543629.43</v>
      </c>
      <c r="L69" s="8">
        <v>0</v>
      </c>
      <c r="M69" s="8">
        <v>0</v>
      </c>
      <c r="N69" s="8">
        <v>438657.38</v>
      </c>
      <c r="O69" s="8">
        <v>1100458.71</v>
      </c>
      <c r="P69" s="8">
        <v>65945</v>
      </c>
      <c r="Q69" s="8">
        <v>672145.54</v>
      </c>
      <c r="R69" s="8">
        <v>0</v>
      </c>
      <c r="S69" s="8">
        <v>18325534.29</v>
      </c>
      <c r="T69" s="8">
        <v>0</v>
      </c>
      <c r="U69" s="8">
        <v>18325534.29</v>
      </c>
    </row>
    <row r="70" spans="1:21" ht="13.5">
      <c r="A70" s="5">
        <v>66</v>
      </c>
      <c r="B70" s="6" t="s">
        <v>85</v>
      </c>
      <c r="C70" s="7">
        <v>1450</v>
      </c>
      <c r="D70" s="8">
        <v>243376.12</v>
      </c>
      <c r="E70" s="8">
        <v>8215213.85</v>
      </c>
      <c r="F70" s="8">
        <v>185743.6</v>
      </c>
      <c r="G70" s="8">
        <v>909868.22</v>
      </c>
      <c r="H70" s="8">
        <v>984000.43</v>
      </c>
      <c r="I70" s="8">
        <v>10538202.22</v>
      </c>
      <c r="J70" s="8">
        <f t="shared" si="0"/>
        <v>7267.73</v>
      </c>
      <c r="K70" s="8">
        <v>288982.3</v>
      </c>
      <c r="L70" s="8">
        <v>957.75</v>
      </c>
      <c r="M70" s="8">
        <v>0</v>
      </c>
      <c r="N70" s="8">
        <v>76692.31</v>
      </c>
      <c r="O70" s="8">
        <v>28552.7</v>
      </c>
      <c r="P70" s="8">
        <v>986980.78</v>
      </c>
      <c r="Q70" s="8">
        <v>344701.07</v>
      </c>
      <c r="R70" s="8">
        <v>0</v>
      </c>
      <c r="S70" s="8">
        <v>12265069.13</v>
      </c>
      <c r="T70" s="8">
        <v>0</v>
      </c>
      <c r="U70" s="8">
        <v>12265069.13</v>
      </c>
    </row>
    <row r="71" spans="1:21" ht="13.5">
      <c r="A71" s="5">
        <v>67</v>
      </c>
      <c r="B71" s="6" t="s">
        <v>86</v>
      </c>
      <c r="C71" s="7">
        <v>2377</v>
      </c>
      <c r="D71" s="8">
        <v>441086.03</v>
      </c>
      <c r="E71" s="8">
        <v>11209358.56</v>
      </c>
      <c r="F71" s="8">
        <v>232671.09</v>
      </c>
      <c r="G71" s="8">
        <v>1181803.53</v>
      </c>
      <c r="H71" s="8">
        <v>1739306.45</v>
      </c>
      <c r="I71" s="8">
        <v>14804225.66</v>
      </c>
      <c r="J71" s="8">
        <f t="shared" si="0"/>
        <v>6228.11</v>
      </c>
      <c r="K71" s="8">
        <v>995598.94</v>
      </c>
      <c r="L71" s="8">
        <v>64499.42</v>
      </c>
      <c r="M71" s="8">
        <v>6296.17</v>
      </c>
      <c r="N71" s="8">
        <v>585236.99</v>
      </c>
      <c r="O71" s="8">
        <v>228528.81</v>
      </c>
      <c r="P71" s="8">
        <v>803411.35</v>
      </c>
      <c r="Q71" s="8">
        <v>826695.81</v>
      </c>
      <c r="R71" s="8">
        <v>0</v>
      </c>
      <c r="S71" s="8">
        <v>18314493.15</v>
      </c>
      <c r="T71" s="8">
        <v>1826199.72</v>
      </c>
      <c r="U71" s="8">
        <v>20140692.87</v>
      </c>
    </row>
    <row r="72" spans="1:21" ht="13.5">
      <c r="A72" s="5">
        <v>68</v>
      </c>
      <c r="B72" s="6" t="s">
        <v>87</v>
      </c>
      <c r="C72" s="7">
        <v>4002</v>
      </c>
      <c r="D72" s="8">
        <v>678325.07</v>
      </c>
      <c r="E72" s="8">
        <v>22714360.31</v>
      </c>
      <c r="F72" s="8">
        <v>270353.87</v>
      </c>
      <c r="G72" s="8">
        <v>2396094.34</v>
      </c>
      <c r="H72" s="8">
        <v>2515464.44</v>
      </c>
      <c r="I72" s="8">
        <v>28574598.03</v>
      </c>
      <c r="J72" s="8">
        <f t="shared" si="0"/>
        <v>7140.08</v>
      </c>
      <c r="K72" s="8">
        <v>1108586.43</v>
      </c>
      <c r="L72" s="8">
        <v>204957.39</v>
      </c>
      <c r="M72" s="8">
        <v>263299.89</v>
      </c>
      <c r="N72" s="8">
        <v>1276555.16</v>
      </c>
      <c r="O72" s="8">
        <v>0</v>
      </c>
      <c r="P72" s="8">
        <v>3150080.55</v>
      </c>
      <c r="Q72" s="8">
        <v>649189.76</v>
      </c>
      <c r="R72" s="8">
        <v>0</v>
      </c>
      <c r="S72" s="8">
        <v>35227267.21</v>
      </c>
      <c r="T72" s="8">
        <v>580948.97</v>
      </c>
      <c r="U72" s="8">
        <v>35808216.18</v>
      </c>
    </row>
    <row r="73" spans="1:21" ht="13.5">
      <c r="A73" s="5">
        <v>69</v>
      </c>
      <c r="B73" s="6" t="s">
        <v>88</v>
      </c>
      <c r="C73" s="7">
        <v>3557</v>
      </c>
      <c r="D73" s="8">
        <v>518960.3</v>
      </c>
      <c r="E73" s="8">
        <v>16431299.13</v>
      </c>
      <c r="F73" s="8">
        <v>393751.19</v>
      </c>
      <c r="G73" s="8">
        <v>1380729.21</v>
      </c>
      <c r="H73" s="8">
        <v>1777613.36</v>
      </c>
      <c r="I73" s="8">
        <v>20502353.19</v>
      </c>
      <c r="J73" s="8">
        <f aca="true" t="shared" si="1" ref="J73:J101">ROUND(I73/C73,2)</f>
        <v>5763.95</v>
      </c>
      <c r="K73" s="8">
        <v>1061426.75</v>
      </c>
      <c r="L73" s="8">
        <v>31915.51</v>
      </c>
      <c r="M73" s="8">
        <v>80340.19</v>
      </c>
      <c r="N73" s="8">
        <v>356579.56</v>
      </c>
      <c r="O73" s="8">
        <v>622980.24</v>
      </c>
      <c r="P73" s="8">
        <v>1432095.18</v>
      </c>
      <c r="Q73" s="8">
        <v>863162.07</v>
      </c>
      <c r="R73" s="8">
        <v>0</v>
      </c>
      <c r="S73" s="8">
        <v>24950852.69</v>
      </c>
      <c r="T73" s="8">
        <v>2121598.29</v>
      </c>
      <c r="U73" s="8">
        <v>27072450.98</v>
      </c>
    </row>
    <row r="74" spans="1:21" ht="13.5">
      <c r="A74" s="5">
        <v>70</v>
      </c>
      <c r="B74" s="6" t="s">
        <v>89</v>
      </c>
      <c r="C74" s="7">
        <v>2600</v>
      </c>
      <c r="D74" s="8">
        <v>278426.27</v>
      </c>
      <c r="E74" s="8">
        <v>12493957.54</v>
      </c>
      <c r="F74" s="8">
        <v>323390.62</v>
      </c>
      <c r="G74" s="8">
        <v>1392552.41</v>
      </c>
      <c r="H74" s="8">
        <v>1369735.54</v>
      </c>
      <c r="I74" s="8">
        <v>15858062.38</v>
      </c>
      <c r="J74" s="8">
        <f t="shared" si="1"/>
        <v>6099.25</v>
      </c>
      <c r="K74" s="8">
        <v>895827.99</v>
      </c>
      <c r="L74" s="8">
        <v>164244.66</v>
      </c>
      <c r="M74" s="8">
        <v>60244.08</v>
      </c>
      <c r="N74" s="8">
        <v>0</v>
      </c>
      <c r="O74" s="8">
        <v>657428.3</v>
      </c>
      <c r="P74" s="8">
        <v>397664.64</v>
      </c>
      <c r="Q74" s="8">
        <v>808812.23</v>
      </c>
      <c r="R74" s="8">
        <v>0</v>
      </c>
      <c r="S74" s="8">
        <v>18842284.28</v>
      </c>
      <c r="T74" s="8">
        <v>712235.08</v>
      </c>
      <c r="U74" s="8">
        <v>19554519.36</v>
      </c>
    </row>
    <row r="75" spans="1:21" ht="13.5">
      <c r="A75" s="5">
        <v>71</v>
      </c>
      <c r="B75" s="6" t="s">
        <v>90</v>
      </c>
      <c r="C75" s="7">
        <v>8835</v>
      </c>
      <c r="D75" s="8">
        <v>974895.88</v>
      </c>
      <c r="E75" s="8">
        <v>42780972.88</v>
      </c>
      <c r="F75" s="8">
        <v>870883.68</v>
      </c>
      <c r="G75" s="8">
        <v>4387440.6</v>
      </c>
      <c r="H75" s="8">
        <v>4476685.24</v>
      </c>
      <c r="I75" s="8">
        <v>53490878.28</v>
      </c>
      <c r="J75" s="8">
        <f t="shared" si="1"/>
        <v>6054.43</v>
      </c>
      <c r="K75" s="8">
        <v>3013595.81</v>
      </c>
      <c r="L75" s="8">
        <v>88337.74</v>
      </c>
      <c r="M75" s="8">
        <v>368536.02</v>
      </c>
      <c r="N75" s="8">
        <v>0</v>
      </c>
      <c r="O75" s="8">
        <v>27306692.77</v>
      </c>
      <c r="P75" s="8">
        <v>0</v>
      </c>
      <c r="Q75" s="8">
        <v>1328080.74</v>
      </c>
      <c r="R75" s="8">
        <v>0</v>
      </c>
      <c r="S75" s="8">
        <v>85596121.36</v>
      </c>
      <c r="T75" s="8">
        <v>8233320.13</v>
      </c>
      <c r="U75" s="8">
        <v>93829441.49</v>
      </c>
    </row>
    <row r="76" spans="1:21" ht="13.5">
      <c r="A76" s="5">
        <v>72</v>
      </c>
      <c r="B76" s="6" t="s">
        <v>91</v>
      </c>
      <c r="C76" s="7">
        <v>3809</v>
      </c>
      <c r="D76" s="8">
        <v>865074.5</v>
      </c>
      <c r="E76" s="8">
        <v>19535567.45</v>
      </c>
      <c r="F76" s="8">
        <v>510303.13</v>
      </c>
      <c r="G76" s="8">
        <v>3031965.53</v>
      </c>
      <c r="H76" s="8">
        <v>2362396.09</v>
      </c>
      <c r="I76" s="8">
        <v>26305306.7</v>
      </c>
      <c r="J76" s="8">
        <f t="shared" si="1"/>
        <v>6906.09</v>
      </c>
      <c r="K76" s="8">
        <v>787466.83</v>
      </c>
      <c r="L76" s="8">
        <v>121868.35</v>
      </c>
      <c r="M76" s="8">
        <v>22241.85</v>
      </c>
      <c r="N76" s="8">
        <v>378332.09</v>
      </c>
      <c r="O76" s="8">
        <v>18834163.87</v>
      </c>
      <c r="P76" s="8">
        <v>3668637.33</v>
      </c>
      <c r="Q76" s="8">
        <v>1953172.77</v>
      </c>
      <c r="R76" s="8">
        <v>0</v>
      </c>
      <c r="S76" s="8">
        <v>52071189.79</v>
      </c>
      <c r="T76" s="8">
        <v>7865475.88</v>
      </c>
      <c r="U76" s="8">
        <v>59936665.67</v>
      </c>
    </row>
    <row r="77" spans="1:21" ht="13.5">
      <c r="A77" s="5">
        <v>73</v>
      </c>
      <c r="B77" s="6" t="s">
        <v>92</v>
      </c>
      <c r="C77" s="7">
        <v>2688</v>
      </c>
      <c r="D77" s="8">
        <v>728334.59</v>
      </c>
      <c r="E77" s="8">
        <v>13728960.3</v>
      </c>
      <c r="F77" s="8">
        <v>270325.12</v>
      </c>
      <c r="G77" s="8">
        <v>1485392.24</v>
      </c>
      <c r="H77" s="8">
        <v>1581899.11</v>
      </c>
      <c r="I77" s="8">
        <v>17794911.36</v>
      </c>
      <c r="J77" s="8">
        <f t="shared" si="1"/>
        <v>6620.13</v>
      </c>
      <c r="K77" s="8">
        <v>725831.97</v>
      </c>
      <c r="L77" s="8">
        <v>85898.61</v>
      </c>
      <c r="M77" s="8">
        <v>157684.07</v>
      </c>
      <c r="N77" s="8">
        <v>120867.42</v>
      </c>
      <c r="O77" s="8">
        <v>217656.89</v>
      </c>
      <c r="P77" s="8">
        <v>1087591.13</v>
      </c>
      <c r="Q77" s="8">
        <v>749590.04</v>
      </c>
      <c r="R77" s="8">
        <v>0</v>
      </c>
      <c r="S77" s="8">
        <v>20940031.49</v>
      </c>
      <c r="T77" s="8">
        <v>163471.8</v>
      </c>
      <c r="U77" s="8">
        <v>21103503.29</v>
      </c>
    </row>
    <row r="78" spans="1:21" ht="13.5">
      <c r="A78" s="5">
        <v>74</v>
      </c>
      <c r="B78" s="6" t="s">
        <v>93</v>
      </c>
      <c r="C78" s="7">
        <v>5926</v>
      </c>
      <c r="D78" s="8">
        <v>1155203.56</v>
      </c>
      <c r="E78" s="8">
        <v>28018671.78</v>
      </c>
      <c r="F78" s="8">
        <v>557951.6</v>
      </c>
      <c r="G78" s="8">
        <v>3234450.57</v>
      </c>
      <c r="H78" s="8">
        <v>4103565.61</v>
      </c>
      <c r="I78" s="8">
        <v>37069843.12</v>
      </c>
      <c r="J78" s="8">
        <f t="shared" si="1"/>
        <v>6255.46</v>
      </c>
      <c r="K78" s="8">
        <v>1677824.07</v>
      </c>
      <c r="L78" s="8">
        <v>200611.69</v>
      </c>
      <c r="M78" s="8">
        <v>723599.39</v>
      </c>
      <c r="N78" s="8">
        <v>212956.52</v>
      </c>
      <c r="O78" s="8">
        <v>10624999.37</v>
      </c>
      <c r="P78" s="8">
        <v>3538558.6</v>
      </c>
      <c r="Q78" s="8">
        <v>1697158.77</v>
      </c>
      <c r="R78" s="8">
        <v>0</v>
      </c>
      <c r="S78" s="8">
        <v>55745551.53</v>
      </c>
      <c r="T78" s="8">
        <v>8852410.51</v>
      </c>
      <c r="U78" s="8">
        <v>64597962.04</v>
      </c>
    </row>
    <row r="79" spans="1:21" ht="13.5">
      <c r="A79" s="5">
        <v>75</v>
      </c>
      <c r="B79" s="6" t="s">
        <v>94</v>
      </c>
      <c r="C79" s="7">
        <v>59747</v>
      </c>
      <c r="D79" s="8">
        <v>10614590.77</v>
      </c>
      <c r="E79" s="8">
        <v>334392911.94</v>
      </c>
      <c r="F79" s="8">
        <v>6795030.38</v>
      </c>
      <c r="G79" s="8">
        <v>32168390.75</v>
      </c>
      <c r="H79" s="8">
        <v>47848691.7</v>
      </c>
      <c r="I79" s="8">
        <v>431819615.54</v>
      </c>
      <c r="J79" s="8">
        <f t="shared" si="1"/>
        <v>7227.47</v>
      </c>
      <c r="K79" s="8">
        <v>18425436.15</v>
      </c>
      <c r="L79" s="8">
        <v>2139599.61</v>
      </c>
      <c r="M79" s="8">
        <v>789466.51</v>
      </c>
      <c r="N79" s="8">
        <v>2603748.32</v>
      </c>
      <c r="O79" s="8">
        <v>70016074.86</v>
      </c>
      <c r="P79" s="8">
        <v>33930247.45</v>
      </c>
      <c r="Q79" s="8">
        <v>17180808.55</v>
      </c>
      <c r="R79" s="8">
        <v>0</v>
      </c>
      <c r="S79" s="8">
        <v>576904996.99</v>
      </c>
      <c r="T79" s="8">
        <v>179864523.05</v>
      </c>
      <c r="U79" s="8">
        <v>756769520.04</v>
      </c>
    </row>
    <row r="80" spans="1:21" ht="13.5">
      <c r="A80" s="5">
        <v>77</v>
      </c>
      <c r="B80" s="6" t="s">
        <v>95</v>
      </c>
      <c r="C80" s="7">
        <v>4734</v>
      </c>
      <c r="D80" s="8">
        <v>1156251.71</v>
      </c>
      <c r="E80" s="8">
        <v>24134855.57</v>
      </c>
      <c r="F80" s="8">
        <v>1043418.54</v>
      </c>
      <c r="G80" s="8">
        <v>1385952.9</v>
      </c>
      <c r="H80" s="8">
        <v>3811521.6</v>
      </c>
      <c r="I80" s="8">
        <v>31532000.32</v>
      </c>
      <c r="J80" s="8">
        <f t="shared" si="1"/>
        <v>6660.75</v>
      </c>
      <c r="K80" s="8">
        <v>1775494.52</v>
      </c>
      <c r="L80" s="8">
        <v>139526.79</v>
      </c>
      <c r="M80" s="8">
        <v>124074.27</v>
      </c>
      <c r="N80" s="8">
        <v>9930.73</v>
      </c>
      <c r="O80" s="8">
        <v>504943.51</v>
      </c>
      <c r="P80" s="8">
        <v>1229020.56</v>
      </c>
      <c r="Q80" s="8">
        <v>1259554.71</v>
      </c>
      <c r="R80" s="8">
        <v>0</v>
      </c>
      <c r="S80" s="8">
        <v>36574545.41</v>
      </c>
      <c r="T80" s="8">
        <v>556798.03</v>
      </c>
      <c r="U80" s="8">
        <v>37131343.44</v>
      </c>
    </row>
    <row r="81" spans="1:21" ht="13.5">
      <c r="A81" s="5">
        <v>78</v>
      </c>
      <c r="B81" s="6" t="s">
        <v>96</v>
      </c>
      <c r="C81" s="7">
        <v>1037</v>
      </c>
      <c r="D81" s="8">
        <v>373212.46</v>
      </c>
      <c r="E81" s="8">
        <v>6169039.65</v>
      </c>
      <c r="F81" s="8">
        <v>111286.59</v>
      </c>
      <c r="G81" s="8">
        <v>574585.2</v>
      </c>
      <c r="H81" s="8">
        <v>663675.53</v>
      </c>
      <c r="I81" s="8">
        <v>7891799.43</v>
      </c>
      <c r="J81" s="8">
        <f t="shared" si="1"/>
        <v>7610.22</v>
      </c>
      <c r="K81" s="8">
        <v>381962.52</v>
      </c>
      <c r="L81" s="8">
        <v>0</v>
      </c>
      <c r="M81" s="8">
        <v>5576.93</v>
      </c>
      <c r="N81" s="8">
        <v>0</v>
      </c>
      <c r="O81" s="8">
        <v>33900</v>
      </c>
      <c r="P81" s="8">
        <v>485246.26</v>
      </c>
      <c r="Q81" s="8">
        <v>310122.94</v>
      </c>
      <c r="R81" s="8">
        <v>0</v>
      </c>
      <c r="S81" s="8">
        <v>9108608.08</v>
      </c>
      <c r="T81" s="8">
        <v>0</v>
      </c>
      <c r="U81" s="8">
        <v>9108608.08</v>
      </c>
    </row>
    <row r="82" spans="1:21" ht="13.5">
      <c r="A82" s="5">
        <v>79</v>
      </c>
      <c r="B82" s="6" t="s">
        <v>97</v>
      </c>
      <c r="C82" s="7">
        <v>1223</v>
      </c>
      <c r="D82" s="8">
        <v>377882.45</v>
      </c>
      <c r="E82" s="8">
        <v>6218555.64</v>
      </c>
      <c r="F82" s="8">
        <v>48944.2</v>
      </c>
      <c r="G82" s="8">
        <v>573183.75</v>
      </c>
      <c r="H82" s="8">
        <v>938561.97</v>
      </c>
      <c r="I82" s="8">
        <v>8157128.01</v>
      </c>
      <c r="J82" s="8">
        <f t="shared" si="1"/>
        <v>6669.77</v>
      </c>
      <c r="K82" s="8">
        <v>179180.16</v>
      </c>
      <c r="L82" s="8">
        <v>63916.36</v>
      </c>
      <c r="M82" s="8">
        <v>1401.2</v>
      </c>
      <c r="N82" s="8">
        <v>7228.32</v>
      </c>
      <c r="O82" s="8">
        <v>0</v>
      </c>
      <c r="P82" s="8">
        <v>272423.14</v>
      </c>
      <c r="Q82" s="8">
        <v>449295.67</v>
      </c>
      <c r="R82" s="8">
        <v>0</v>
      </c>
      <c r="S82" s="8">
        <v>9130572.86</v>
      </c>
      <c r="T82" s="8">
        <v>32685.14</v>
      </c>
      <c r="U82" s="8">
        <v>9163258</v>
      </c>
    </row>
    <row r="83" spans="1:21" ht="13.5">
      <c r="A83" s="5">
        <v>80</v>
      </c>
      <c r="B83" s="6" t="s">
        <v>98</v>
      </c>
      <c r="C83" s="7">
        <v>14111</v>
      </c>
      <c r="D83" s="8">
        <v>3003168.56</v>
      </c>
      <c r="E83" s="8">
        <v>80658636.61</v>
      </c>
      <c r="F83" s="8">
        <v>2997937.9</v>
      </c>
      <c r="G83" s="8">
        <v>4670245.77</v>
      </c>
      <c r="H83" s="8">
        <v>9491138.08</v>
      </c>
      <c r="I83" s="8">
        <v>100821126.92</v>
      </c>
      <c r="J83" s="8">
        <f t="shared" si="1"/>
        <v>7144.86</v>
      </c>
      <c r="K83" s="8">
        <v>3961100.28</v>
      </c>
      <c r="L83" s="8">
        <v>318274.94</v>
      </c>
      <c r="M83" s="8">
        <v>143708.37</v>
      </c>
      <c r="N83" s="8">
        <v>215900.95</v>
      </c>
      <c r="O83" s="8">
        <v>5635873.12</v>
      </c>
      <c r="P83" s="8">
        <v>15703770.22</v>
      </c>
      <c r="Q83" s="8">
        <v>4067886.58</v>
      </c>
      <c r="R83" s="8">
        <v>0</v>
      </c>
      <c r="S83" s="8">
        <v>130867641.38</v>
      </c>
      <c r="T83" s="8">
        <v>11261003.74</v>
      </c>
      <c r="U83" s="8">
        <v>142128645.12</v>
      </c>
    </row>
    <row r="84" spans="1:21" ht="13.5">
      <c r="A84" s="5">
        <v>81</v>
      </c>
      <c r="B84" s="6" t="s">
        <v>99</v>
      </c>
      <c r="C84" s="7">
        <v>2927</v>
      </c>
      <c r="D84" s="8">
        <v>800737.47</v>
      </c>
      <c r="E84" s="8">
        <v>16625796.44</v>
      </c>
      <c r="F84" s="8">
        <v>141681.05</v>
      </c>
      <c r="G84" s="8">
        <v>1539207.41</v>
      </c>
      <c r="H84" s="8">
        <v>2155246.16</v>
      </c>
      <c r="I84" s="8">
        <v>21262668.53</v>
      </c>
      <c r="J84" s="8">
        <f t="shared" si="1"/>
        <v>7264.32</v>
      </c>
      <c r="K84" s="8">
        <v>864008.94</v>
      </c>
      <c r="L84" s="8">
        <v>52501.13</v>
      </c>
      <c r="M84" s="8">
        <v>78486.2</v>
      </c>
      <c r="N84" s="8">
        <v>177253.81</v>
      </c>
      <c r="O84" s="8">
        <v>5181857.84</v>
      </c>
      <c r="P84" s="8">
        <v>1436381.57</v>
      </c>
      <c r="Q84" s="8">
        <v>590309.3</v>
      </c>
      <c r="R84" s="8">
        <v>0</v>
      </c>
      <c r="S84" s="8">
        <v>29643467.32</v>
      </c>
      <c r="T84" s="8">
        <v>-0.01</v>
      </c>
      <c r="U84" s="8">
        <v>29643467.31</v>
      </c>
    </row>
    <row r="85" spans="1:21" ht="13.5">
      <c r="A85" s="5">
        <v>82</v>
      </c>
      <c r="B85" s="6" t="s">
        <v>100</v>
      </c>
      <c r="C85" s="7">
        <v>10926</v>
      </c>
      <c r="D85" s="8">
        <v>1191151.35</v>
      </c>
      <c r="E85" s="8">
        <v>60677748.83</v>
      </c>
      <c r="F85" s="8">
        <v>1023192.05</v>
      </c>
      <c r="G85" s="8">
        <v>5057056.9</v>
      </c>
      <c r="H85" s="8">
        <v>6869270.39</v>
      </c>
      <c r="I85" s="8">
        <v>74818419.52</v>
      </c>
      <c r="J85" s="8">
        <f t="shared" si="1"/>
        <v>6847.74</v>
      </c>
      <c r="K85" s="8">
        <v>3276820.08</v>
      </c>
      <c r="L85" s="8">
        <v>364645.57</v>
      </c>
      <c r="M85" s="8">
        <v>11357.95</v>
      </c>
      <c r="N85" s="8">
        <v>0</v>
      </c>
      <c r="O85" s="8">
        <v>458690.86</v>
      </c>
      <c r="P85" s="8">
        <v>6420912.74</v>
      </c>
      <c r="Q85" s="8">
        <v>2426545.36</v>
      </c>
      <c r="R85" s="8">
        <v>0</v>
      </c>
      <c r="S85" s="8">
        <v>87777392.08</v>
      </c>
      <c r="T85" s="8">
        <v>121529.2</v>
      </c>
      <c r="U85" s="8">
        <v>87898921.28</v>
      </c>
    </row>
    <row r="86" spans="1:21" ht="13.5">
      <c r="A86" s="5">
        <v>83</v>
      </c>
      <c r="B86" s="6" t="s">
        <v>101</v>
      </c>
      <c r="C86" s="7">
        <v>4124</v>
      </c>
      <c r="D86" s="8">
        <v>464700.24</v>
      </c>
      <c r="E86" s="8">
        <v>19303004.1</v>
      </c>
      <c r="F86" s="8">
        <v>330384.22</v>
      </c>
      <c r="G86" s="8">
        <v>1988707.51</v>
      </c>
      <c r="H86" s="8">
        <v>2753969.13</v>
      </c>
      <c r="I86" s="8">
        <v>24840765.2</v>
      </c>
      <c r="J86" s="8">
        <f t="shared" si="1"/>
        <v>6023.46</v>
      </c>
      <c r="K86" s="8">
        <v>1295027.41</v>
      </c>
      <c r="L86" s="8">
        <v>72178.73</v>
      </c>
      <c r="M86" s="8">
        <v>188155.19</v>
      </c>
      <c r="N86" s="8">
        <v>0</v>
      </c>
      <c r="O86" s="8">
        <v>5539648.94</v>
      </c>
      <c r="P86" s="8">
        <v>2355638.83</v>
      </c>
      <c r="Q86" s="8">
        <v>858912.06</v>
      </c>
      <c r="R86" s="8">
        <v>0</v>
      </c>
      <c r="S86" s="8">
        <v>35150326.36</v>
      </c>
      <c r="T86" s="8">
        <v>0</v>
      </c>
      <c r="U86" s="8">
        <v>35150326.36</v>
      </c>
    </row>
    <row r="87" spans="1:21" ht="13.5">
      <c r="A87" s="5">
        <v>84</v>
      </c>
      <c r="B87" s="6" t="s">
        <v>102</v>
      </c>
      <c r="C87" s="7">
        <v>3700</v>
      </c>
      <c r="D87" s="8">
        <v>317574.97</v>
      </c>
      <c r="E87" s="8">
        <v>17893643.09</v>
      </c>
      <c r="F87" s="8">
        <v>347579.26</v>
      </c>
      <c r="G87" s="8">
        <v>1438670.98</v>
      </c>
      <c r="H87" s="8">
        <v>2431784.69</v>
      </c>
      <c r="I87" s="8">
        <v>22429252.99</v>
      </c>
      <c r="J87" s="8">
        <f t="shared" si="1"/>
        <v>6061.96</v>
      </c>
      <c r="K87" s="8">
        <v>1226178.6</v>
      </c>
      <c r="L87" s="8">
        <v>14252.05</v>
      </c>
      <c r="M87" s="8">
        <v>0</v>
      </c>
      <c r="N87" s="8">
        <v>0</v>
      </c>
      <c r="O87" s="8">
        <v>213368.88</v>
      </c>
      <c r="P87" s="8">
        <v>961347</v>
      </c>
      <c r="Q87" s="8">
        <v>1018217.24</v>
      </c>
      <c r="R87" s="8">
        <v>0</v>
      </c>
      <c r="S87" s="8">
        <v>25862616.76</v>
      </c>
      <c r="T87" s="8">
        <v>729830.31</v>
      </c>
      <c r="U87" s="8">
        <v>26592447.07</v>
      </c>
    </row>
    <row r="88" spans="1:21" ht="13.5">
      <c r="A88" s="5">
        <v>85</v>
      </c>
      <c r="B88" s="6" t="s">
        <v>103</v>
      </c>
      <c r="C88" s="7">
        <v>5677</v>
      </c>
      <c r="D88" s="8">
        <v>548947.33</v>
      </c>
      <c r="E88" s="8">
        <v>30133341.91</v>
      </c>
      <c r="F88" s="8">
        <v>814470.91</v>
      </c>
      <c r="G88" s="8">
        <v>2366958.58</v>
      </c>
      <c r="H88" s="8">
        <v>4529165.83</v>
      </c>
      <c r="I88" s="8">
        <v>38392884.56</v>
      </c>
      <c r="J88" s="8">
        <f t="shared" si="1"/>
        <v>6762.88</v>
      </c>
      <c r="K88" s="8">
        <v>1263594.75</v>
      </c>
      <c r="L88" s="8">
        <v>125431.88</v>
      </c>
      <c r="M88" s="8">
        <v>56933.86</v>
      </c>
      <c r="N88" s="8">
        <v>0</v>
      </c>
      <c r="O88" s="8">
        <v>0</v>
      </c>
      <c r="P88" s="8">
        <v>0</v>
      </c>
      <c r="Q88" s="8">
        <v>906357.6</v>
      </c>
      <c r="R88" s="8">
        <v>0</v>
      </c>
      <c r="S88" s="8">
        <v>40745202.65</v>
      </c>
      <c r="T88" s="8">
        <v>162180.39</v>
      </c>
      <c r="U88" s="8">
        <v>40907383.04</v>
      </c>
    </row>
    <row r="89" spans="1:21" ht="13.5">
      <c r="A89" s="5">
        <v>86</v>
      </c>
      <c r="B89" s="6" t="s">
        <v>104</v>
      </c>
      <c r="C89" s="7">
        <v>5017</v>
      </c>
      <c r="D89" s="8">
        <v>646902.19</v>
      </c>
      <c r="E89" s="8">
        <v>26387066.09</v>
      </c>
      <c r="F89" s="8">
        <v>537381.74</v>
      </c>
      <c r="G89" s="8">
        <v>1543909.35</v>
      </c>
      <c r="H89" s="8">
        <v>2834493.78</v>
      </c>
      <c r="I89" s="8">
        <v>31949753.15</v>
      </c>
      <c r="J89" s="8">
        <f t="shared" si="1"/>
        <v>6368.3</v>
      </c>
      <c r="K89" s="8">
        <v>948298.39</v>
      </c>
      <c r="L89" s="8">
        <v>65354.36</v>
      </c>
      <c r="M89" s="8">
        <v>242465.11</v>
      </c>
      <c r="N89" s="8">
        <v>1026344.19</v>
      </c>
      <c r="O89" s="8">
        <v>3343352.28</v>
      </c>
      <c r="P89" s="8">
        <v>1075931.51</v>
      </c>
      <c r="Q89" s="8">
        <v>966289.51</v>
      </c>
      <c r="R89" s="8">
        <v>0</v>
      </c>
      <c r="S89" s="8">
        <v>39617788.5</v>
      </c>
      <c r="T89" s="8">
        <v>2830.91</v>
      </c>
      <c r="U89" s="8">
        <v>39620619.41</v>
      </c>
    </row>
    <row r="90" spans="1:21" ht="13.5">
      <c r="A90" s="5">
        <v>87</v>
      </c>
      <c r="B90" s="6" t="s">
        <v>105</v>
      </c>
      <c r="C90" s="7">
        <v>2767</v>
      </c>
      <c r="D90" s="8">
        <v>769306.37</v>
      </c>
      <c r="E90" s="8">
        <v>14712013.12</v>
      </c>
      <c r="F90" s="8">
        <v>366110.83</v>
      </c>
      <c r="G90" s="8">
        <v>2018771.43</v>
      </c>
      <c r="H90" s="8">
        <v>2474477.09</v>
      </c>
      <c r="I90" s="8">
        <v>20340678.84</v>
      </c>
      <c r="J90" s="8">
        <f t="shared" si="1"/>
        <v>7351.17</v>
      </c>
      <c r="K90" s="8">
        <v>1111686.05</v>
      </c>
      <c r="L90" s="8">
        <v>107274</v>
      </c>
      <c r="M90" s="8">
        <v>51807</v>
      </c>
      <c r="N90" s="8">
        <v>0</v>
      </c>
      <c r="O90" s="8">
        <v>135284.62</v>
      </c>
      <c r="P90" s="8">
        <v>2139152.7</v>
      </c>
      <c r="Q90" s="8">
        <v>448473.75</v>
      </c>
      <c r="R90" s="8">
        <v>0</v>
      </c>
      <c r="S90" s="8">
        <v>24334356.96</v>
      </c>
      <c r="T90" s="8">
        <v>469532.14</v>
      </c>
      <c r="U90" s="8">
        <v>24803889.1</v>
      </c>
    </row>
    <row r="91" spans="1:21" ht="13.5">
      <c r="A91" s="5">
        <v>88</v>
      </c>
      <c r="B91" s="6" t="s">
        <v>106</v>
      </c>
      <c r="C91" s="7">
        <v>21216</v>
      </c>
      <c r="D91" s="8">
        <v>2399779.19</v>
      </c>
      <c r="E91" s="8">
        <v>111788276.08</v>
      </c>
      <c r="F91" s="8">
        <v>2540010.9</v>
      </c>
      <c r="G91" s="8">
        <v>9656946.07</v>
      </c>
      <c r="H91" s="8">
        <v>13091088.38</v>
      </c>
      <c r="I91" s="8">
        <v>139476100.62</v>
      </c>
      <c r="J91" s="8">
        <f t="shared" si="1"/>
        <v>6574.1</v>
      </c>
      <c r="K91" s="8">
        <v>5416978.57</v>
      </c>
      <c r="L91" s="8">
        <v>315568.04</v>
      </c>
      <c r="M91" s="8">
        <v>776340.64</v>
      </c>
      <c r="N91" s="8">
        <v>519047.12</v>
      </c>
      <c r="O91" s="8">
        <v>30507050.62</v>
      </c>
      <c r="P91" s="8">
        <v>20789621.49</v>
      </c>
      <c r="Q91" s="8">
        <v>4215275.6</v>
      </c>
      <c r="R91" s="8">
        <v>0</v>
      </c>
      <c r="S91" s="8">
        <v>202015982.7</v>
      </c>
      <c r="T91" s="8">
        <v>158801</v>
      </c>
      <c r="U91" s="8">
        <v>202174783.7</v>
      </c>
    </row>
    <row r="92" spans="1:21" ht="13.5">
      <c r="A92" s="5">
        <v>89</v>
      </c>
      <c r="B92" s="6" t="s">
        <v>107</v>
      </c>
      <c r="C92" s="7">
        <v>23698</v>
      </c>
      <c r="D92" s="8">
        <v>2388089.38</v>
      </c>
      <c r="E92" s="8">
        <v>118732652.46</v>
      </c>
      <c r="F92" s="8">
        <v>4278379.04</v>
      </c>
      <c r="G92" s="8">
        <v>8485706.03</v>
      </c>
      <c r="H92" s="8">
        <v>13746389.77</v>
      </c>
      <c r="I92" s="8">
        <v>147631216.68</v>
      </c>
      <c r="J92" s="8">
        <f t="shared" si="1"/>
        <v>6229.69</v>
      </c>
      <c r="K92" s="8">
        <v>6405956.02</v>
      </c>
      <c r="L92" s="8">
        <v>958212.96</v>
      </c>
      <c r="M92" s="8">
        <v>14577.56</v>
      </c>
      <c r="N92" s="8">
        <v>1792211.17</v>
      </c>
      <c r="O92" s="8">
        <v>9560184.54</v>
      </c>
      <c r="P92" s="8">
        <v>19884486.75</v>
      </c>
      <c r="Q92" s="8">
        <v>8055419.29</v>
      </c>
      <c r="R92" s="8">
        <v>0</v>
      </c>
      <c r="S92" s="8">
        <v>194302264.97</v>
      </c>
      <c r="T92" s="8">
        <v>20121922.07</v>
      </c>
      <c r="U92" s="8">
        <v>214424187.04</v>
      </c>
    </row>
    <row r="93" spans="1:21" ht="13.5">
      <c r="A93" s="5">
        <v>90</v>
      </c>
      <c r="B93" s="6" t="s">
        <v>108</v>
      </c>
      <c r="C93" s="7">
        <v>1108</v>
      </c>
      <c r="D93" s="8">
        <v>618588.32</v>
      </c>
      <c r="E93" s="8">
        <v>8458257.12</v>
      </c>
      <c r="F93" s="8">
        <v>124311.37</v>
      </c>
      <c r="G93" s="8">
        <v>709783.03</v>
      </c>
      <c r="H93" s="8">
        <v>1470264.38</v>
      </c>
      <c r="I93" s="8">
        <v>11381204.22</v>
      </c>
      <c r="J93" s="8">
        <f t="shared" si="1"/>
        <v>10271.84</v>
      </c>
      <c r="K93" s="8">
        <v>730699.28</v>
      </c>
      <c r="L93" s="8">
        <v>104793.96</v>
      </c>
      <c r="M93" s="8">
        <v>12859.41</v>
      </c>
      <c r="N93" s="8">
        <v>0</v>
      </c>
      <c r="O93" s="8">
        <v>331797.35</v>
      </c>
      <c r="P93" s="8">
        <v>962630.37</v>
      </c>
      <c r="Q93" s="8">
        <v>217164.68</v>
      </c>
      <c r="R93" s="8">
        <v>0</v>
      </c>
      <c r="S93" s="8">
        <v>13741149.27</v>
      </c>
      <c r="T93" s="8">
        <v>-0.01</v>
      </c>
      <c r="U93" s="8">
        <v>13741149.26</v>
      </c>
    </row>
    <row r="94" spans="1:21" ht="13.5">
      <c r="A94" s="5">
        <v>91</v>
      </c>
      <c r="B94" s="6" t="s">
        <v>109</v>
      </c>
      <c r="C94" s="7">
        <v>1384</v>
      </c>
      <c r="D94" s="8">
        <v>406291.76</v>
      </c>
      <c r="E94" s="8">
        <v>9817976.68</v>
      </c>
      <c r="F94" s="8">
        <v>103714.9</v>
      </c>
      <c r="G94" s="8">
        <v>1371018.41</v>
      </c>
      <c r="H94" s="8">
        <v>1516652.68</v>
      </c>
      <c r="I94" s="8">
        <v>13215654.43</v>
      </c>
      <c r="J94" s="8">
        <f t="shared" si="1"/>
        <v>9548.88</v>
      </c>
      <c r="K94" s="8">
        <v>771858.98</v>
      </c>
      <c r="L94" s="8">
        <v>15707.07</v>
      </c>
      <c r="M94" s="8">
        <v>17519.95</v>
      </c>
      <c r="N94" s="8">
        <v>108543.23</v>
      </c>
      <c r="O94" s="8">
        <v>284464.92</v>
      </c>
      <c r="P94" s="8">
        <v>4966.8</v>
      </c>
      <c r="Q94" s="8">
        <v>546431.8</v>
      </c>
      <c r="R94" s="8">
        <v>0</v>
      </c>
      <c r="S94" s="8">
        <v>14965147.18</v>
      </c>
      <c r="T94" s="8">
        <v>124046.74</v>
      </c>
      <c r="U94" s="8">
        <v>15089193.92</v>
      </c>
    </row>
    <row r="95" spans="1:21" ht="13.5">
      <c r="A95" s="5">
        <v>92</v>
      </c>
      <c r="B95" s="6" t="s">
        <v>110</v>
      </c>
      <c r="C95" s="7">
        <v>6964</v>
      </c>
      <c r="D95" s="8">
        <v>657270.4</v>
      </c>
      <c r="E95" s="8">
        <v>34255806.56</v>
      </c>
      <c r="F95" s="8">
        <v>720833.31</v>
      </c>
      <c r="G95" s="8">
        <v>2346517.15</v>
      </c>
      <c r="H95" s="8">
        <v>4102825.05</v>
      </c>
      <c r="I95" s="8">
        <v>42083252.47</v>
      </c>
      <c r="J95" s="8">
        <f t="shared" si="1"/>
        <v>6042.97</v>
      </c>
      <c r="K95" s="8">
        <v>2933404.01</v>
      </c>
      <c r="L95" s="8">
        <v>190489.89</v>
      </c>
      <c r="M95" s="8">
        <v>143497.31</v>
      </c>
      <c r="N95" s="8">
        <v>413112.98</v>
      </c>
      <c r="O95" s="8">
        <v>699579.67</v>
      </c>
      <c r="P95" s="8">
        <v>952526.46</v>
      </c>
      <c r="Q95" s="8">
        <v>2616187.59</v>
      </c>
      <c r="R95" s="8">
        <v>0</v>
      </c>
      <c r="S95" s="8">
        <v>50032050.38</v>
      </c>
      <c r="T95" s="8">
        <v>2433296.02</v>
      </c>
      <c r="U95" s="8">
        <v>52465346.4</v>
      </c>
    </row>
    <row r="96" spans="1:21" ht="13.5">
      <c r="A96" s="5">
        <v>93</v>
      </c>
      <c r="B96" s="6" t="s">
        <v>111</v>
      </c>
      <c r="C96" s="7">
        <v>5093</v>
      </c>
      <c r="D96" s="8">
        <v>697017.96</v>
      </c>
      <c r="E96" s="8">
        <v>24571676.65</v>
      </c>
      <c r="F96" s="8">
        <v>508174.96</v>
      </c>
      <c r="G96" s="8">
        <v>1801349.12</v>
      </c>
      <c r="H96" s="8">
        <v>3821627.88</v>
      </c>
      <c r="I96" s="8">
        <v>31399846.57</v>
      </c>
      <c r="J96" s="8">
        <f t="shared" si="1"/>
        <v>6165.29</v>
      </c>
      <c r="K96" s="8">
        <v>1382886.82</v>
      </c>
      <c r="L96" s="8">
        <v>53828.86</v>
      </c>
      <c r="M96" s="8">
        <v>13241.12</v>
      </c>
      <c r="N96" s="8">
        <v>95240.52</v>
      </c>
      <c r="O96" s="8">
        <v>0</v>
      </c>
      <c r="P96" s="8">
        <v>2459616.56</v>
      </c>
      <c r="Q96" s="8">
        <v>863734.34</v>
      </c>
      <c r="R96" s="8">
        <v>0</v>
      </c>
      <c r="S96" s="8">
        <v>36268394.79</v>
      </c>
      <c r="T96" s="8">
        <v>713053.1</v>
      </c>
      <c r="U96" s="8">
        <v>36981447.89</v>
      </c>
    </row>
    <row r="97" spans="1:21" ht="13.5">
      <c r="A97" s="5">
        <v>94</v>
      </c>
      <c r="B97" s="6" t="s">
        <v>112</v>
      </c>
      <c r="C97" s="7">
        <v>7088</v>
      </c>
      <c r="D97" s="8">
        <v>901277.88</v>
      </c>
      <c r="E97" s="8">
        <v>35162029.58</v>
      </c>
      <c r="F97" s="8">
        <v>632285.76</v>
      </c>
      <c r="G97" s="8">
        <v>3233637.98</v>
      </c>
      <c r="H97" s="8">
        <v>5021749.97</v>
      </c>
      <c r="I97" s="8">
        <v>44950981.17</v>
      </c>
      <c r="J97" s="8">
        <f t="shared" si="1"/>
        <v>6341.84</v>
      </c>
      <c r="K97" s="8">
        <v>2374345.87</v>
      </c>
      <c r="L97" s="8">
        <v>51573.62</v>
      </c>
      <c r="M97" s="8">
        <v>105030.23</v>
      </c>
      <c r="N97" s="8">
        <v>1677824.25</v>
      </c>
      <c r="O97" s="8">
        <v>21274.47</v>
      </c>
      <c r="P97" s="8">
        <v>2175149.8</v>
      </c>
      <c r="Q97" s="8">
        <v>1486036.2</v>
      </c>
      <c r="R97" s="8">
        <v>0</v>
      </c>
      <c r="S97" s="8">
        <v>52842215.61</v>
      </c>
      <c r="T97" s="8">
        <v>2004793.86</v>
      </c>
      <c r="U97" s="8">
        <v>54847009.47</v>
      </c>
    </row>
    <row r="98" spans="1:21" ht="13.5">
      <c r="A98" s="5">
        <v>95</v>
      </c>
      <c r="B98" s="6" t="s">
        <v>113</v>
      </c>
      <c r="C98" s="7">
        <v>1925</v>
      </c>
      <c r="D98" s="8">
        <v>365070.89</v>
      </c>
      <c r="E98" s="8">
        <v>8970751.8</v>
      </c>
      <c r="F98" s="8">
        <v>128322.22</v>
      </c>
      <c r="G98" s="8">
        <v>1274792.32</v>
      </c>
      <c r="H98" s="8">
        <v>1478176.1</v>
      </c>
      <c r="I98" s="8">
        <v>12217113.33</v>
      </c>
      <c r="J98" s="8">
        <f t="shared" si="1"/>
        <v>6346.55</v>
      </c>
      <c r="K98" s="8">
        <v>710948.45</v>
      </c>
      <c r="L98" s="8">
        <v>76141.65</v>
      </c>
      <c r="M98" s="8">
        <v>6392</v>
      </c>
      <c r="N98" s="8">
        <v>0</v>
      </c>
      <c r="O98" s="8">
        <v>438644.87</v>
      </c>
      <c r="P98" s="8">
        <v>730205.52</v>
      </c>
      <c r="Q98" s="8">
        <v>406396.72</v>
      </c>
      <c r="R98" s="8">
        <v>0</v>
      </c>
      <c r="S98" s="8">
        <v>14585842.54</v>
      </c>
      <c r="T98" s="8">
        <v>78580.74</v>
      </c>
      <c r="U98" s="8">
        <v>14664423.28</v>
      </c>
    </row>
    <row r="99" spans="1:21" ht="13.5">
      <c r="A99" s="5">
        <v>96</v>
      </c>
      <c r="B99" s="6" t="s">
        <v>114</v>
      </c>
      <c r="C99" s="7">
        <v>6682</v>
      </c>
      <c r="D99" s="8">
        <v>606240.79</v>
      </c>
      <c r="E99" s="8">
        <v>35694870.53</v>
      </c>
      <c r="F99" s="8">
        <v>797350.84</v>
      </c>
      <c r="G99" s="8">
        <v>2095191.2</v>
      </c>
      <c r="H99" s="8">
        <v>4304333.84</v>
      </c>
      <c r="I99" s="8">
        <v>43497987.2</v>
      </c>
      <c r="J99" s="8">
        <f t="shared" si="1"/>
        <v>6509.73</v>
      </c>
      <c r="K99" s="8">
        <v>1962810.75</v>
      </c>
      <c r="L99" s="8">
        <v>98396.77</v>
      </c>
      <c r="M99" s="8">
        <v>1300312.98</v>
      </c>
      <c r="N99" s="8">
        <v>3474229.54</v>
      </c>
      <c r="O99" s="8">
        <v>384034.57</v>
      </c>
      <c r="P99" s="8">
        <v>1444927.8</v>
      </c>
      <c r="Q99" s="8">
        <v>1572715.6</v>
      </c>
      <c r="R99" s="8">
        <v>0</v>
      </c>
      <c r="S99" s="8">
        <v>53735415.21</v>
      </c>
      <c r="T99" s="8">
        <v>5239643.86</v>
      </c>
      <c r="U99" s="8">
        <v>58975059.07</v>
      </c>
    </row>
    <row r="100" spans="1:21" ht="13.5">
      <c r="A100" s="5">
        <v>97</v>
      </c>
      <c r="B100" s="6" t="s">
        <v>115</v>
      </c>
      <c r="C100" s="7">
        <v>4281</v>
      </c>
      <c r="D100" s="8">
        <v>403313.88</v>
      </c>
      <c r="E100" s="8">
        <v>21523366.85</v>
      </c>
      <c r="F100" s="8">
        <v>337278.87</v>
      </c>
      <c r="G100" s="8">
        <v>1734413.35</v>
      </c>
      <c r="H100" s="8">
        <v>3297205</v>
      </c>
      <c r="I100" s="8">
        <v>27295577.95</v>
      </c>
      <c r="J100" s="8">
        <f t="shared" si="1"/>
        <v>6375.98</v>
      </c>
      <c r="K100" s="8">
        <v>1492476.4</v>
      </c>
      <c r="L100" s="8">
        <v>58618.05</v>
      </c>
      <c r="M100" s="8">
        <v>52425.41</v>
      </c>
      <c r="N100" s="8">
        <v>239402.81</v>
      </c>
      <c r="O100" s="8">
        <v>5063072.79</v>
      </c>
      <c r="P100" s="8">
        <v>831291.21</v>
      </c>
      <c r="Q100" s="8">
        <v>813322.3</v>
      </c>
      <c r="R100" s="8">
        <v>0</v>
      </c>
      <c r="S100" s="8">
        <v>35846186.92</v>
      </c>
      <c r="T100" s="8">
        <v>327600</v>
      </c>
      <c r="U100" s="8">
        <v>36173786.92</v>
      </c>
    </row>
    <row r="101" spans="1:21" ht="13.5">
      <c r="A101" s="5">
        <v>98</v>
      </c>
      <c r="B101" s="6" t="s">
        <v>116</v>
      </c>
      <c r="C101" s="7">
        <v>12340</v>
      </c>
      <c r="D101" s="8">
        <v>2285459.75</v>
      </c>
      <c r="E101" s="8">
        <v>57888352.86</v>
      </c>
      <c r="F101" s="8">
        <v>1772521.23</v>
      </c>
      <c r="G101" s="8">
        <v>4871507.78</v>
      </c>
      <c r="H101" s="8">
        <v>9355689.67</v>
      </c>
      <c r="I101" s="8">
        <v>76173531.29</v>
      </c>
      <c r="J101" s="8">
        <f t="shared" si="1"/>
        <v>6172.9</v>
      </c>
      <c r="K101" s="8">
        <v>2563183.97</v>
      </c>
      <c r="L101" s="8">
        <v>128966.06</v>
      </c>
      <c r="M101" s="8">
        <v>63833.51</v>
      </c>
      <c r="N101" s="8">
        <v>727993</v>
      </c>
      <c r="O101" s="8">
        <v>13918195.27</v>
      </c>
      <c r="P101" s="8">
        <v>0</v>
      </c>
      <c r="Q101" s="8">
        <v>5454288.71</v>
      </c>
      <c r="R101" s="8">
        <v>0</v>
      </c>
      <c r="S101" s="8">
        <v>99029991.81</v>
      </c>
      <c r="T101" s="8">
        <v>6787915.66</v>
      </c>
      <c r="U101" s="8">
        <v>105817907.47</v>
      </c>
    </row>
    <row r="102" spans="1:21" ht="13.5">
      <c r="A102" s="5"/>
      <c r="B102" s="6"/>
      <c r="C102" s="7"/>
      <c r="D102" s="8"/>
      <c r="E102" s="8"/>
      <c r="F102" s="8"/>
      <c r="G102" s="8"/>
      <c r="H102" s="8"/>
      <c r="I102" s="8"/>
      <c r="J102" s="8"/>
      <c r="K102" s="8"/>
      <c r="L102" s="8"/>
      <c r="M102" s="8"/>
      <c r="N102" s="8"/>
      <c r="O102" s="8"/>
      <c r="P102" s="8"/>
      <c r="Q102" s="8"/>
      <c r="R102" s="8"/>
      <c r="S102" s="8"/>
      <c r="T102" s="8"/>
      <c r="U102" s="8"/>
    </row>
    <row r="103" spans="1:21" ht="13.5">
      <c r="A103" s="5"/>
      <c r="B103" s="6" t="s">
        <v>117</v>
      </c>
      <c r="C103" s="7"/>
      <c r="D103" s="8"/>
      <c r="E103" s="8"/>
      <c r="F103" s="8"/>
      <c r="G103" s="8"/>
      <c r="H103" s="8"/>
      <c r="I103" s="8"/>
      <c r="J103" s="8"/>
      <c r="K103" s="8"/>
      <c r="L103" s="8"/>
      <c r="M103" s="8"/>
      <c r="N103" s="8"/>
      <c r="O103" s="8"/>
      <c r="P103" s="8"/>
      <c r="Q103" s="8"/>
      <c r="R103" s="8"/>
      <c r="S103" s="8"/>
      <c r="T103" s="8"/>
      <c r="U103" s="8"/>
    </row>
    <row r="104" spans="1:21" ht="13.5">
      <c r="A104" s="5">
        <v>101</v>
      </c>
      <c r="B104" s="6" t="s">
        <v>118</v>
      </c>
      <c r="C104" s="7">
        <v>10916</v>
      </c>
      <c r="D104" s="8">
        <v>7936835.41</v>
      </c>
      <c r="E104" s="8">
        <v>99886367.21</v>
      </c>
      <c r="F104" s="8">
        <v>3219721.35</v>
      </c>
      <c r="G104" s="8">
        <v>4238754.07</v>
      </c>
      <c r="H104" s="8">
        <v>13708991</v>
      </c>
      <c r="I104" s="8">
        <v>128990669.04</v>
      </c>
      <c r="J104" s="8">
        <f aca="true" t="shared" si="2" ref="J104:J140">ROUND(I104/C104,2)</f>
        <v>11816.66</v>
      </c>
      <c r="K104" s="8">
        <v>4295515.01</v>
      </c>
      <c r="L104" s="8">
        <v>1480295.91</v>
      </c>
      <c r="M104" s="8">
        <v>1104014.08</v>
      </c>
      <c r="N104" s="8">
        <v>2366947.38</v>
      </c>
      <c r="O104" s="8">
        <v>3944043.75</v>
      </c>
      <c r="P104" s="8">
        <v>0</v>
      </c>
      <c r="Q104" s="8">
        <v>7341168.7</v>
      </c>
      <c r="R104" s="8">
        <v>0</v>
      </c>
      <c r="S104" s="8">
        <v>149522653.87</v>
      </c>
      <c r="T104" s="8">
        <v>6075151.65</v>
      </c>
      <c r="U104" s="8">
        <v>155597805.52</v>
      </c>
    </row>
    <row r="105" spans="1:21" ht="13.5">
      <c r="A105" s="5">
        <v>102</v>
      </c>
      <c r="B105" s="6" t="s">
        <v>119</v>
      </c>
      <c r="C105" s="7">
        <v>2341</v>
      </c>
      <c r="D105" s="8">
        <v>816954.88</v>
      </c>
      <c r="E105" s="8">
        <v>13748321.21</v>
      </c>
      <c r="F105" s="8">
        <v>242380.72</v>
      </c>
      <c r="G105" s="8">
        <v>459919.59</v>
      </c>
      <c r="H105" s="8">
        <v>1499368.36</v>
      </c>
      <c r="I105" s="8">
        <v>16766944.76</v>
      </c>
      <c r="J105" s="8">
        <f t="shared" si="2"/>
        <v>7162.3</v>
      </c>
      <c r="K105" s="8">
        <v>851375.68</v>
      </c>
      <c r="L105" s="8">
        <v>55595.9</v>
      </c>
      <c r="M105" s="8">
        <v>7971.66</v>
      </c>
      <c r="N105" s="8">
        <v>385772.98</v>
      </c>
      <c r="O105" s="8">
        <v>779295.03</v>
      </c>
      <c r="P105" s="8">
        <v>652760.8</v>
      </c>
      <c r="Q105" s="8">
        <v>910991.7</v>
      </c>
      <c r="R105" s="8">
        <v>0</v>
      </c>
      <c r="S105" s="8">
        <v>20410708.51</v>
      </c>
      <c r="T105" s="8">
        <v>1654037.33</v>
      </c>
      <c r="U105" s="8">
        <v>22064745.84</v>
      </c>
    </row>
    <row r="106" spans="1:21" ht="13.5">
      <c r="A106" s="5">
        <v>103</v>
      </c>
      <c r="B106" s="6" t="s">
        <v>120</v>
      </c>
      <c r="C106" s="7">
        <v>948</v>
      </c>
      <c r="D106" s="8">
        <v>404443.51</v>
      </c>
      <c r="E106" s="8">
        <v>5950659.45</v>
      </c>
      <c r="F106" s="8">
        <v>78512.77</v>
      </c>
      <c r="G106" s="8">
        <v>258584.29</v>
      </c>
      <c r="H106" s="8">
        <v>940431.34</v>
      </c>
      <c r="I106" s="8">
        <v>7632631.36</v>
      </c>
      <c r="J106" s="8">
        <f t="shared" si="2"/>
        <v>8051.3</v>
      </c>
      <c r="K106" s="8">
        <v>378140.13</v>
      </c>
      <c r="L106" s="8">
        <v>102776.19</v>
      </c>
      <c r="M106" s="8">
        <v>7004.62</v>
      </c>
      <c r="N106" s="8">
        <v>155082.11</v>
      </c>
      <c r="O106" s="8">
        <v>18253.12</v>
      </c>
      <c r="P106" s="8">
        <v>1054719.66</v>
      </c>
      <c r="Q106" s="8">
        <v>451148.99</v>
      </c>
      <c r="R106" s="8">
        <v>0</v>
      </c>
      <c r="S106" s="8">
        <v>9799756.18</v>
      </c>
      <c r="T106" s="8">
        <v>0</v>
      </c>
      <c r="U106" s="8">
        <v>9799756.18</v>
      </c>
    </row>
    <row r="107" spans="1:21" ht="13.5">
      <c r="A107" s="5">
        <v>104</v>
      </c>
      <c r="B107" s="6" t="s">
        <v>121</v>
      </c>
      <c r="C107" s="7">
        <v>4248</v>
      </c>
      <c r="D107" s="8">
        <v>2221164.08</v>
      </c>
      <c r="E107" s="8">
        <v>35593523.26</v>
      </c>
      <c r="F107" s="8">
        <v>519303.07</v>
      </c>
      <c r="G107" s="8">
        <v>1649956.85</v>
      </c>
      <c r="H107" s="8">
        <v>5697287.34</v>
      </c>
      <c r="I107" s="8">
        <v>45681234.6</v>
      </c>
      <c r="J107" s="8">
        <f t="shared" si="2"/>
        <v>10753.59</v>
      </c>
      <c r="K107" s="8">
        <v>1373678.1</v>
      </c>
      <c r="L107" s="8">
        <v>110392.84</v>
      </c>
      <c r="M107" s="8">
        <v>307456.86</v>
      </c>
      <c r="N107" s="8">
        <v>475053.87</v>
      </c>
      <c r="O107" s="8">
        <v>0</v>
      </c>
      <c r="P107" s="8">
        <v>0</v>
      </c>
      <c r="Q107" s="8">
        <v>1706947.64</v>
      </c>
      <c r="R107" s="8">
        <v>0</v>
      </c>
      <c r="S107" s="8">
        <v>49654763.91</v>
      </c>
      <c r="T107" s="8">
        <v>1788770.23</v>
      </c>
      <c r="U107" s="8">
        <v>51443534.14</v>
      </c>
    </row>
    <row r="108" spans="1:21" ht="13.5">
      <c r="A108" s="5">
        <v>106</v>
      </c>
      <c r="B108" s="6" t="s">
        <v>122</v>
      </c>
      <c r="C108" s="7">
        <v>2740</v>
      </c>
      <c r="D108" s="8">
        <v>674873.57</v>
      </c>
      <c r="E108" s="8">
        <v>18458874.7</v>
      </c>
      <c r="F108" s="8">
        <v>395672.23</v>
      </c>
      <c r="G108" s="8">
        <v>395859.96</v>
      </c>
      <c r="H108" s="8">
        <v>3313863.59</v>
      </c>
      <c r="I108" s="8">
        <v>23239144.05</v>
      </c>
      <c r="J108" s="8">
        <f t="shared" si="2"/>
        <v>8481.44</v>
      </c>
      <c r="K108" s="8">
        <v>730693.84</v>
      </c>
      <c r="L108" s="8">
        <v>83035.04</v>
      </c>
      <c r="M108" s="8">
        <v>0</v>
      </c>
      <c r="N108" s="8">
        <v>63179.86</v>
      </c>
      <c r="O108" s="8">
        <v>0</v>
      </c>
      <c r="P108" s="8">
        <v>212371.84</v>
      </c>
      <c r="Q108" s="8">
        <v>316486.29</v>
      </c>
      <c r="R108" s="8">
        <v>0</v>
      </c>
      <c r="S108" s="8">
        <v>24644910.92</v>
      </c>
      <c r="T108" s="8">
        <v>0</v>
      </c>
      <c r="U108" s="8">
        <v>24644910.92</v>
      </c>
    </row>
    <row r="109" spans="1:21" ht="13.5">
      <c r="A109" s="5">
        <v>107</v>
      </c>
      <c r="B109" s="6" t="s">
        <v>123</v>
      </c>
      <c r="C109" s="7">
        <v>885</v>
      </c>
      <c r="D109" s="8">
        <v>301477.27</v>
      </c>
      <c r="E109" s="8">
        <v>6205361.03</v>
      </c>
      <c r="F109" s="8">
        <v>248269.67</v>
      </c>
      <c r="G109" s="8">
        <v>215194.94</v>
      </c>
      <c r="H109" s="8">
        <v>828799.08</v>
      </c>
      <c r="I109" s="8">
        <v>7799101.99</v>
      </c>
      <c r="J109" s="8">
        <f t="shared" si="2"/>
        <v>8812.54</v>
      </c>
      <c r="K109" s="8">
        <v>330022.48</v>
      </c>
      <c r="L109" s="8">
        <v>4847.97</v>
      </c>
      <c r="M109" s="8">
        <v>0</v>
      </c>
      <c r="N109" s="8">
        <v>280470.57</v>
      </c>
      <c r="O109" s="8">
        <v>71797</v>
      </c>
      <c r="P109" s="8">
        <v>92402.32</v>
      </c>
      <c r="Q109" s="8">
        <v>200466.82</v>
      </c>
      <c r="R109" s="8">
        <v>0</v>
      </c>
      <c r="S109" s="8">
        <v>8779109.15</v>
      </c>
      <c r="T109" s="8">
        <v>917415.14</v>
      </c>
      <c r="U109" s="8">
        <v>9696524.29</v>
      </c>
    </row>
    <row r="110" spans="1:21" ht="13.5">
      <c r="A110" s="5">
        <v>108</v>
      </c>
      <c r="B110" s="6" t="s">
        <v>124</v>
      </c>
      <c r="C110" s="7">
        <v>7325</v>
      </c>
      <c r="D110" s="8">
        <v>1575900.78</v>
      </c>
      <c r="E110" s="8">
        <v>42607742.96</v>
      </c>
      <c r="F110" s="8">
        <v>746212.04</v>
      </c>
      <c r="G110" s="8">
        <v>1716195.76</v>
      </c>
      <c r="H110" s="8">
        <v>4826714.3</v>
      </c>
      <c r="I110" s="8">
        <v>51472765.84</v>
      </c>
      <c r="J110" s="8">
        <f t="shared" si="2"/>
        <v>7027</v>
      </c>
      <c r="K110" s="8">
        <v>2865625.78</v>
      </c>
      <c r="L110" s="8">
        <v>370910.4</v>
      </c>
      <c r="M110" s="8">
        <v>535764.05</v>
      </c>
      <c r="N110" s="8">
        <v>2414235.65</v>
      </c>
      <c r="O110" s="8">
        <v>4530885.41</v>
      </c>
      <c r="P110" s="8">
        <v>987558.47</v>
      </c>
      <c r="Q110" s="8">
        <v>2975326.77</v>
      </c>
      <c r="R110" s="8">
        <v>0</v>
      </c>
      <c r="S110" s="8">
        <v>66153072.37</v>
      </c>
      <c r="T110" s="8">
        <v>5287856.58</v>
      </c>
      <c r="U110" s="8">
        <v>71440928.95</v>
      </c>
    </row>
    <row r="111" spans="1:21" ht="13.5">
      <c r="A111" s="5">
        <v>109</v>
      </c>
      <c r="B111" s="6" t="s">
        <v>125</v>
      </c>
      <c r="C111" s="7">
        <v>1883</v>
      </c>
      <c r="D111" s="8">
        <v>1281706.43</v>
      </c>
      <c r="E111" s="8">
        <v>16973053.94</v>
      </c>
      <c r="F111" s="8">
        <v>572523.58</v>
      </c>
      <c r="G111" s="8">
        <v>581368.74</v>
      </c>
      <c r="H111" s="8">
        <v>2451512.37</v>
      </c>
      <c r="I111" s="8">
        <v>21860165.06</v>
      </c>
      <c r="J111" s="8">
        <f t="shared" si="2"/>
        <v>11609.22</v>
      </c>
      <c r="K111" s="8">
        <v>430691.65</v>
      </c>
      <c r="L111" s="8">
        <v>68633.3</v>
      </c>
      <c r="M111" s="8">
        <v>65469.99</v>
      </c>
      <c r="N111" s="8">
        <v>1182690.27</v>
      </c>
      <c r="O111" s="8">
        <v>0</v>
      </c>
      <c r="P111" s="8">
        <v>5000</v>
      </c>
      <c r="Q111" s="8">
        <v>1178997.37</v>
      </c>
      <c r="R111" s="8">
        <v>0</v>
      </c>
      <c r="S111" s="8">
        <v>24791647.64</v>
      </c>
      <c r="T111" s="8">
        <v>1584542.05</v>
      </c>
      <c r="U111" s="8">
        <v>26376189.69</v>
      </c>
    </row>
    <row r="112" spans="1:21" ht="13.5">
      <c r="A112" s="5">
        <v>110</v>
      </c>
      <c r="B112" s="6" t="s">
        <v>126</v>
      </c>
      <c r="C112" s="7">
        <v>2350</v>
      </c>
      <c r="D112" s="8">
        <v>889344.31</v>
      </c>
      <c r="E112" s="8">
        <v>15180637.9</v>
      </c>
      <c r="F112" s="8">
        <v>314310.51</v>
      </c>
      <c r="G112" s="8">
        <v>956405.44</v>
      </c>
      <c r="H112" s="8">
        <v>2238055.99</v>
      </c>
      <c r="I112" s="8">
        <v>19578754.15</v>
      </c>
      <c r="J112" s="8">
        <f t="shared" si="2"/>
        <v>8331.38</v>
      </c>
      <c r="K112" s="8">
        <v>873093.77</v>
      </c>
      <c r="L112" s="8">
        <v>136189.71</v>
      </c>
      <c r="M112" s="8">
        <v>5080</v>
      </c>
      <c r="N112" s="8">
        <v>2091106.11</v>
      </c>
      <c r="O112" s="8">
        <v>566052.98</v>
      </c>
      <c r="P112" s="8">
        <v>331963.79</v>
      </c>
      <c r="Q112" s="8">
        <v>696559.43</v>
      </c>
      <c r="R112" s="8">
        <v>0</v>
      </c>
      <c r="S112" s="8">
        <v>24278799.94</v>
      </c>
      <c r="T112" s="8">
        <v>2693375.63</v>
      </c>
      <c r="U112" s="8">
        <v>26972175.57</v>
      </c>
    </row>
    <row r="113" spans="1:21" ht="13.5">
      <c r="A113" s="5">
        <v>111</v>
      </c>
      <c r="B113" s="6" t="s">
        <v>127</v>
      </c>
      <c r="C113" s="7">
        <v>1319</v>
      </c>
      <c r="D113" s="8">
        <v>322262.18</v>
      </c>
      <c r="E113" s="8">
        <v>6373015.3</v>
      </c>
      <c r="F113" s="8">
        <v>90910.46</v>
      </c>
      <c r="G113" s="8">
        <v>255315.67</v>
      </c>
      <c r="H113" s="8">
        <v>754425.91</v>
      </c>
      <c r="I113" s="8">
        <v>7795929.52</v>
      </c>
      <c r="J113" s="8">
        <f t="shared" si="2"/>
        <v>5910.48</v>
      </c>
      <c r="K113" s="8">
        <v>490947.15</v>
      </c>
      <c r="L113" s="8">
        <v>42184.23</v>
      </c>
      <c r="M113" s="8">
        <v>11530.47</v>
      </c>
      <c r="N113" s="8">
        <v>116713.77</v>
      </c>
      <c r="O113" s="8">
        <v>560661.23</v>
      </c>
      <c r="P113" s="8">
        <v>619003.32</v>
      </c>
      <c r="Q113" s="8">
        <v>563377.88</v>
      </c>
      <c r="R113" s="8">
        <v>0</v>
      </c>
      <c r="S113" s="8">
        <v>10200347.57</v>
      </c>
      <c r="T113" s="8">
        <v>1367596.9</v>
      </c>
      <c r="U113" s="8">
        <v>11567944.47</v>
      </c>
    </row>
    <row r="114" spans="1:21" ht="13.5">
      <c r="A114" s="5">
        <v>112</v>
      </c>
      <c r="B114" s="6" t="s">
        <v>128</v>
      </c>
      <c r="C114" s="7">
        <v>22845</v>
      </c>
      <c r="D114" s="8">
        <v>5278759.6</v>
      </c>
      <c r="E114" s="8">
        <v>120157384.17</v>
      </c>
      <c r="F114" s="8">
        <v>4058140.71</v>
      </c>
      <c r="G114" s="8">
        <v>8209039.01</v>
      </c>
      <c r="H114" s="8">
        <v>14681337.1</v>
      </c>
      <c r="I114" s="8">
        <v>152384660.59</v>
      </c>
      <c r="J114" s="8">
        <f t="shared" si="2"/>
        <v>6670.37</v>
      </c>
      <c r="K114" s="8">
        <v>7196972.96</v>
      </c>
      <c r="L114" s="8">
        <v>384608.24</v>
      </c>
      <c r="M114" s="8">
        <v>598725.11</v>
      </c>
      <c r="N114" s="8">
        <v>1656286.67</v>
      </c>
      <c r="O114" s="8">
        <v>2553570.38</v>
      </c>
      <c r="P114" s="8">
        <v>943933.38</v>
      </c>
      <c r="Q114" s="8">
        <v>7288707.41</v>
      </c>
      <c r="R114" s="8">
        <v>0</v>
      </c>
      <c r="S114" s="8">
        <v>173007464.74</v>
      </c>
      <c r="T114" s="8">
        <v>9771770.83</v>
      </c>
      <c r="U114" s="8">
        <v>182779235.57</v>
      </c>
    </row>
    <row r="115" spans="1:21" ht="13.5">
      <c r="A115" s="5">
        <v>113</v>
      </c>
      <c r="B115" s="6" t="s">
        <v>129</v>
      </c>
      <c r="C115" s="7">
        <v>4016</v>
      </c>
      <c r="D115" s="8">
        <v>717932.37</v>
      </c>
      <c r="E115" s="8">
        <v>25804192.49</v>
      </c>
      <c r="F115" s="8">
        <v>957728.08</v>
      </c>
      <c r="G115" s="8">
        <v>1049152.59</v>
      </c>
      <c r="H115" s="8">
        <v>2864965.45</v>
      </c>
      <c r="I115" s="8">
        <v>31393970.98</v>
      </c>
      <c r="J115" s="8">
        <f t="shared" si="2"/>
        <v>7817.22</v>
      </c>
      <c r="K115" s="8">
        <v>1895459.2</v>
      </c>
      <c r="L115" s="8">
        <v>290734.16</v>
      </c>
      <c r="M115" s="8">
        <v>0</v>
      </c>
      <c r="N115" s="8">
        <v>607172.11</v>
      </c>
      <c r="O115" s="8">
        <v>7689123.58</v>
      </c>
      <c r="P115" s="8">
        <v>407846.5</v>
      </c>
      <c r="Q115" s="8">
        <v>1665400.53</v>
      </c>
      <c r="R115" s="8">
        <v>0</v>
      </c>
      <c r="S115" s="8">
        <v>43949707.06</v>
      </c>
      <c r="T115" s="8">
        <v>34540794.37</v>
      </c>
      <c r="U115" s="8">
        <v>78490501.43</v>
      </c>
    </row>
    <row r="116" spans="1:21" ht="13.5">
      <c r="A116" s="5">
        <v>114</v>
      </c>
      <c r="B116" s="6" t="s">
        <v>130</v>
      </c>
      <c r="C116" s="7">
        <v>3786</v>
      </c>
      <c r="D116" s="8">
        <v>887801.46</v>
      </c>
      <c r="E116" s="8">
        <v>22545402.36</v>
      </c>
      <c r="F116" s="8">
        <v>502664.86</v>
      </c>
      <c r="G116" s="8">
        <v>584532.33</v>
      </c>
      <c r="H116" s="8">
        <v>3749435.48</v>
      </c>
      <c r="I116" s="8">
        <v>28269836.49</v>
      </c>
      <c r="J116" s="8">
        <f t="shared" si="2"/>
        <v>7466.94</v>
      </c>
      <c r="K116" s="8">
        <v>1425705.74</v>
      </c>
      <c r="L116" s="8">
        <v>115835.72</v>
      </c>
      <c r="M116" s="8">
        <v>130971.22</v>
      </c>
      <c r="N116" s="8">
        <v>1395821.23</v>
      </c>
      <c r="O116" s="8">
        <v>2621511.4</v>
      </c>
      <c r="P116" s="8">
        <v>2112431.52</v>
      </c>
      <c r="Q116" s="8">
        <v>626564.56</v>
      </c>
      <c r="R116" s="8">
        <v>0</v>
      </c>
      <c r="S116" s="8">
        <v>36698677.88</v>
      </c>
      <c r="T116" s="8">
        <v>2175203.02</v>
      </c>
      <c r="U116" s="8">
        <v>38873880.9</v>
      </c>
    </row>
    <row r="117" spans="1:21" ht="13.5">
      <c r="A117" s="5">
        <v>115</v>
      </c>
      <c r="B117" s="6" t="s">
        <v>131</v>
      </c>
      <c r="C117" s="7">
        <v>8843</v>
      </c>
      <c r="D117" s="8">
        <v>971762.97</v>
      </c>
      <c r="E117" s="8">
        <v>51634886.12</v>
      </c>
      <c r="F117" s="8">
        <v>837975.18</v>
      </c>
      <c r="G117" s="8">
        <v>3071882.34</v>
      </c>
      <c r="H117" s="8">
        <v>7369420.8</v>
      </c>
      <c r="I117" s="8">
        <v>63885927.41</v>
      </c>
      <c r="J117" s="8">
        <f t="shared" si="2"/>
        <v>7224.46</v>
      </c>
      <c r="K117" s="8">
        <v>2304636.15</v>
      </c>
      <c r="L117" s="8">
        <v>134539.47</v>
      </c>
      <c r="M117" s="8">
        <v>766589.98</v>
      </c>
      <c r="N117" s="8">
        <v>1680983.12</v>
      </c>
      <c r="O117" s="8">
        <v>925827.25</v>
      </c>
      <c r="P117" s="8">
        <v>527977.84</v>
      </c>
      <c r="Q117" s="8">
        <v>2229481.83</v>
      </c>
      <c r="R117" s="8">
        <v>0</v>
      </c>
      <c r="S117" s="8">
        <v>72455963.05</v>
      </c>
      <c r="T117" s="8">
        <v>478227.83</v>
      </c>
      <c r="U117" s="8">
        <v>72934190.88</v>
      </c>
    </row>
    <row r="118" spans="1:21" ht="13.5">
      <c r="A118" s="5">
        <v>116</v>
      </c>
      <c r="B118" s="6" t="s">
        <v>132</v>
      </c>
      <c r="C118" s="7">
        <v>2575</v>
      </c>
      <c r="D118" s="8">
        <v>1617763.13</v>
      </c>
      <c r="E118" s="8">
        <v>14705430.38</v>
      </c>
      <c r="F118" s="8">
        <v>323977.9</v>
      </c>
      <c r="G118" s="8">
        <v>650367.04</v>
      </c>
      <c r="H118" s="8">
        <v>2196767.23</v>
      </c>
      <c r="I118" s="8">
        <v>19494305.68</v>
      </c>
      <c r="J118" s="8">
        <f t="shared" si="2"/>
        <v>7570.6</v>
      </c>
      <c r="K118" s="8">
        <v>971346.68</v>
      </c>
      <c r="L118" s="8">
        <v>14317.48</v>
      </c>
      <c r="M118" s="8">
        <v>0</v>
      </c>
      <c r="N118" s="8">
        <v>0</v>
      </c>
      <c r="O118" s="8">
        <v>0</v>
      </c>
      <c r="P118" s="8">
        <v>611140.87</v>
      </c>
      <c r="Q118" s="8">
        <v>595273.7</v>
      </c>
      <c r="R118" s="8">
        <v>0</v>
      </c>
      <c r="S118" s="8">
        <v>21686384.41</v>
      </c>
      <c r="T118" s="8">
        <v>0</v>
      </c>
      <c r="U118" s="8">
        <v>21686384.41</v>
      </c>
    </row>
    <row r="119" spans="1:21" ht="13.5">
      <c r="A119" s="5">
        <v>117</v>
      </c>
      <c r="B119" s="6" t="s">
        <v>133</v>
      </c>
      <c r="C119" s="7">
        <v>31382</v>
      </c>
      <c r="D119" s="8">
        <v>4495954</v>
      </c>
      <c r="E119" s="8">
        <v>170674354</v>
      </c>
      <c r="F119" s="8">
        <v>4950980</v>
      </c>
      <c r="G119" s="8">
        <v>12406939</v>
      </c>
      <c r="H119" s="8">
        <v>25539947</v>
      </c>
      <c r="I119" s="8">
        <v>218068174</v>
      </c>
      <c r="J119" s="8">
        <f t="shared" si="2"/>
        <v>6948.83</v>
      </c>
      <c r="K119" s="8">
        <v>10875498</v>
      </c>
      <c r="L119" s="8">
        <v>1859132</v>
      </c>
      <c r="M119" s="8">
        <v>1273714</v>
      </c>
      <c r="N119" s="8">
        <v>5444740</v>
      </c>
      <c r="O119" s="8">
        <v>14022227</v>
      </c>
      <c r="P119" s="8">
        <v>15827455</v>
      </c>
      <c r="Q119" s="8">
        <v>14066734</v>
      </c>
      <c r="R119" s="8">
        <v>0</v>
      </c>
      <c r="S119" s="8">
        <v>281437674</v>
      </c>
      <c r="T119" s="8">
        <v>4139978.31</v>
      </c>
      <c r="U119" s="8">
        <v>285577652.31</v>
      </c>
    </row>
    <row r="120" spans="1:21" ht="13.5">
      <c r="A120" s="5">
        <v>118</v>
      </c>
      <c r="B120" s="6" t="s">
        <v>134</v>
      </c>
      <c r="C120" s="7">
        <v>34474</v>
      </c>
      <c r="D120" s="8">
        <v>7672424.23</v>
      </c>
      <c r="E120" s="8">
        <v>204031967.23</v>
      </c>
      <c r="F120" s="8">
        <v>2697410.08</v>
      </c>
      <c r="G120" s="8">
        <v>8893159.57</v>
      </c>
      <c r="H120" s="8">
        <v>26992517.61</v>
      </c>
      <c r="I120" s="8">
        <v>250287478.72</v>
      </c>
      <c r="J120" s="8">
        <f t="shared" si="2"/>
        <v>7260.18</v>
      </c>
      <c r="K120" s="8">
        <v>12009630.53</v>
      </c>
      <c r="L120" s="8">
        <v>2015920.56</v>
      </c>
      <c r="M120" s="8">
        <v>2290312.17</v>
      </c>
      <c r="N120" s="8">
        <v>10657613.97</v>
      </c>
      <c r="O120" s="8">
        <v>18255587.61</v>
      </c>
      <c r="P120" s="8">
        <v>622823</v>
      </c>
      <c r="Q120" s="8">
        <v>8766497.97</v>
      </c>
      <c r="R120" s="8">
        <v>0</v>
      </c>
      <c r="S120" s="8">
        <v>304905864.53</v>
      </c>
      <c r="T120" s="8">
        <v>3421641</v>
      </c>
      <c r="U120" s="8">
        <v>308327505.53</v>
      </c>
    </row>
    <row r="121" spans="1:21" ht="13.5">
      <c r="A121" s="5">
        <v>119</v>
      </c>
      <c r="B121" s="6" t="s">
        <v>135</v>
      </c>
      <c r="C121" s="7">
        <v>709</v>
      </c>
      <c r="D121" s="8">
        <v>262952.94</v>
      </c>
      <c r="E121" s="8">
        <v>3930649.75</v>
      </c>
      <c r="F121" s="8">
        <v>48445.47</v>
      </c>
      <c r="G121" s="8">
        <v>118329.43</v>
      </c>
      <c r="H121" s="8">
        <v>591828.49</v>
      </c>
      <c r="I121" s="8">
        <v>4952206.08</v>
      </c>
      <c r="J121" s="8">
        <f t="shared" si="2"/>
        <v>6984.78</v>
      </c>
      <c r="K121" s="8">
        <v>144684.74</v>
      </c>
      <c r="L121" s="8">
        <v>0</v>
      </c>
      <c r="M121" s="8">
        <v>0</v>
      </c>
      <c r="N121" s="8">
        <v>0</v>
      </c>
      <c r="O121" s="8">
        <v>0</v>
      </c>
      <c r="P121" s="8">
        <v>141760.05</v>
      </c>
      <c r="Q121" s="8">
        <v>141905.71</v>
      </c>
      <c r="R121" s="8">
        <v>0</v>
      </c>
      <c r="S121" s="8">
        <v>5380556.58</v>
      </c>
      <c r="T121" s="8">
        <v>73932.7</v>
      </c>
      <c r="U121" s="8">
        <v>5454489.28</v>
      </c>
    </row>
    <row r="122" spans="1:21" ht="13.5">
      <c r="A122" s="5">
        <v>120</v>
      </c>
      <c r="B122" s="6" t="s">
        <v>136</v>
      </c>
      <c r="C122" s="7">
        <v>5377</v>
      </c>
      <c r="D122" s="8">
        <v>1808769.62</v>
      </c>
      <c r="E122" s="8">
        <v>29646482.34</v>
      </c>
      <c r="F122" s="8">
        <v>653133.23</v>
      </c>
      <c r="G122" s="8">
        <v>1846623.77</v>
      </c>
      <c r="H122" s="8">
        <v>4311964.85</v>
      </c>
      <c r="I122" s="8">
        <v>38266973.81</v>
      </c>
      <c r="J122" s="8">
        <f t="shared" si="2"/>
        <v>7116.79</v>
      </c>
      <c r="K122" s="8">
        <v>2319059.09</v>
      </c>
      <c r="L122" s="8">
        <v>235448.7</v>
      </c>
      <c r="M122" s="8">
        <v>86265.6</v>
      </c>
      <c r="N122" s="8">
        <v>1314696.73</v>
      </c>
      <c r="O122" s="8">
        <v>3171541.06</v>
      </c>
      <c r="P122" s="8">
        <v>1043142.25</v>
      </c>
      <c r="Q122" s="8">
        <v>1434524.06</v>
      </c>
      <c r="R122" s="8">
        <v>0</v>
      </c>
      <c r="S122" s="8">
        <v>47871651.3</v>
      </c>
      <c r="T122" s="8">
        <v>2859205.89</v>
      </c>
      <c r="U122" s="8">
        <v>50730857.19</v>
      </c>
    </row>
    <row r="123" spans="1:21" ht="13.5">
      <c r="A123" s="5">
        <v>121</v>
      </c>
      <c r="B123" s="6" t="s">
        <v>137</v>
      </c>
      <c r="C123" s="7">
        <v>15476</v>
      </c>
      <c r="D123" s="8">
        <v>2221982.66</v>
      </c>
      <c r="E123" s="8">
        <v>82432696.47</v>
      </c>
      <c r="F123" s="8">
        <v>2783310.11</v>
      </c>
      <c r="G123" s="8">
        <v>5721539.17</v>
      </c>
      <c r="H123" s="8">
        <v>14448254.39</v>
      </c>
      <c r="I123" s="8">
        <v>107607782.8</v>
      </c>
      <c r="J123" s="8">
        <f t="shared" si="2"/>
        <v>6953.2</v>
      </c>
      <c r="K123" s="8">
        <v>6171609.28</v>
      </c>
      <c r="L123" s="8">
        <v>617355.18</v>
      </c>
      <c r="M123" s="8">
        <v>938437.11</v>
      </c>
      <c r="N123" s="8">
        <v>2617621.24</v>
      </c>
      <c r="O123" s="8">
        <v>1104487.35</v>
      </c>
      <c r="P123" s="8">
        <v>10643.38</v>
      </c>
      <c r="Q123" s="8">
        <v>4696826.18</v>
      </c>
      <c r="R123" s="8">
        <v>0</v>
      </c>
      <c r="S123" s="8">
        <v>123764762.52</v>
      </c>
      <c r="T123" s="8">
        <v>7414378.08</v>
      </c>
      <c r="U123" s="8">
        <v>131179140.6</v>
      </c>
    </row>
    <row r="124" spans="1:21" ht="13.5">
      <c r="A124" s="5">
        <v>122</v>
      </c>
      <c r="B124" s="6" t="s">
        <v>138</v>
      </c>
      <c r="C124" s="7">
        <v>1529</v>
      </c>
      <c r="D124" s="8">
        <v>337641.92</v>
      </c>
      <c r="E124" s="8">
        <v>8092591.06</v>
      </c>
      <c r="F124" s="8">
        <v>324330.32</v>
      </c>
      <c r="G124" s="8">
        <v>161143.39</v>
      </c>
      <c r="H124" s="8">
        <v>945619.25</v>
      </c>
      <c r="I124" s="8">
        <v>9861325.94</v>
      </c>
      <c r="J124" s="8">
        <f t="shared" si="2"/>
        <v>6449.53</v>
      </c>
      <c r="K124" s="8">
        <v>417385.14</v>
      </c>
      <c r="L124" s="8">
        <v>15426.14</v>
      </c>
      <c r="M124" s="8">
        <v>141668.59</v>
      </c>
      <c r="N124" s="8">
        <v>83149.68</v>
      </c>
      <c r="O124" s="8">
        <v>440169.91</v>
      </c>
      <c r="P124" s="8">
        <v>333532.63</v>
      </c>
      <c r="Q124" s="8">
        <v>515223.83</v>
      </c>
      <c r="R124" s="8">
        <v>0</v>
      </c>
      <c r="S124" s="8">
        <v>11807881.86</v>
      </c>
      <c r="T124" s="8">
        <v>978990.26</v>
      </c>
      <c r="U124" s="8">
        <v>12786872.12</v>
      </c>
    </row>
    <row r="125" spans="1:21" ht="13.5">
      <c r="A125" s="5">
        <v>123</v>
      </c>
      <c r="B125" s="6" t="s">
        <v>139</v>
      </c>
      <c r="C125" s="7">
        <v>24456</v>
      </c>
      <c r="D125" s="8">
        <v>7771545.38</v>
      </c>
      <c r="E125" s="8">
        <v>168949691.88</v>
      </c>
      <c r="F125" s="8">
        <v>5953040.47</v>
      </c>
      <c r="G125" s="8">
        <v>9589898.2</v>
      </c>
      <c r="H125" s="8">
        <v>29442090.65</v>
      </c>
      <c r="I125" s="8">
        <v>221706266.58</v>
      </c>
      <c r="J125" s="8">
        <f t="shared" si="2"/>
        <v>9065.52</v>
      </c>
      <c r="K125" s="8">
        <v>9403318.99</v>
      </c>
      <c r="L125" s="8">
        <v>1934775.76</v>
      </c>
      <c r="M125" s="8">
        <v>1770860.56</v>
      </c>
      <c r="N125" s="8">
        <v>15202454.06</v>
      </c>
      <c r="O125" s="8">
        <v>5575796.88</v>
      </c>
      <c r="P125" s="8">
        <v>8708247.82</v>
      </c>
      <c r="Q125" s="8">
        <v>8486415.61</v>
      </c>
      <c r="R125" s="8">
        <v>0</v>
      </c>
      <c r="S125" s="8">
        <v>272788136.26</v>
      </c>
      <c r="T125" s="8">
        <v>43802372.94</v>
      </c>
      <c r="U125" s="8">
        <v>316590509.2</v>
      </c>
    </row>
    <row r="126" spans="1:21" ht="13.5">
      <c r="A126" s="5">
        <v>124</v>
      </c>
      <c r="B126" s="6" t="s">
        <v>140</v>
      </c>
      <c r="C126" s="7">
        <v>13003</v>
      </c>
      <c r="D126" s="8">
        <v>2028106.6</v>
      </c>
      <c r="E126" s="8">
        <v>80692982.48</v>
      </c>
      <c r="F126" s="8">
        <v>1567687.12</v>
      </c>
      <c r="G126" s="8">
        <v>4578096.18</v>
      </c>
      <c r="H126" s="8">
        <v>10963714.99</v>
      </c>
      <c r="I126" s="8">
        <v>99830587.37</v>
      </c>
      <c r="J126" s="8">
        <f t="shared" si="2"/>
        <v>7677.5</v>
      </c>
      <c r="K126" s="8">
        <v>4437336.05</v>
      </c>
      <c r="L126" s="8">
        <v>883267.28</v>
      </c>
      <c r="M126" s="8">
        <v>619799.76</v>
      </c>
      <c r="N126" s="8">
        <v>3483741.34</v>
      </c>
      <c r="O126" s="8">
        <v>1666232.81</v>
      </c>
      <c r="P126" s="8">
        <v>7648900.87</v>
      </c>
      <c r="Q126" s="8">
        <v>2002702.86</v>
      </c>
      <c r="R126" s="8">
        <v>0</v>
      </c>
      <c r="S126" s="8">
        <v>120572568.34</v>
      </c>
      <c r="T126" s="8">
        <v>14777133.79</v>
      </c>
      <c r="U126" s="8">
        <v>135349702.13</v>
      </c>
    </row>
    <row r="127" spans="1:21" ht="13.5">
      <c r="A127" s="5">
        <v>126</v>
      </c>
      <c r="B127" s="6" t="s">
        <v>141</v>
      </c>
      <c r="C127" s="20">
        <v>2720</v>
      </c>
      <c r="D127" s="8">
        <v>694171.92</v>
      </c>
      <c r="E127" s="8">
        <v>17509256.11</v>
      </c>
      <c r="F127" s="8">
        <v>406521.09</v>
      </c>
      <c r="G127" s="8">
        <v>668942.89</v>
      </c>
      <c r="H127" s="8">
        <v>1710407.31</v>
      </c>
      <c r="I127" s="8">
        <v>20989299.32</v>
      </c>
      <c r="J127" s="8">
        <f t="shared" si="2"/>
        <v>7716.65</v>
      </c>
      <c r="K127" s="8">
        <v>748091.45</v>
      </c>
      <c r="L127" s="8">
        <v>220225.63</v>
      </c>
      <c r="M127" s="8">
        <v>0</v>
      </c>
      <c r="N127" s="8">
        <v>1583599.8</v>
      </c>
      <c r="O127" s="8">
        <v>188097.56</v>
      </c>
      <c r="P127" s="8">
        <v>283421</v>
      </c>
      <c r="Q127" s="8">
        <v>625966.66</v>
      </c>
      <c r="R127" s="8">
        <v>0</v>
      </c>
      <c r="S127" s="8">
        <v>24638701.42</v>
      </c>
      <c r="T127" s="8">
        <v>1954937.1</v>
      </c>
      <c r="U127" s="8">
        <v>26593638.52</v>
      </c>
    </row>
    <row r="128" spans="1:21" ht="13.5">
      <c r="A128" s="5">
        <v>127</v>
      </c>
      <c r="B128" s="6" t="s">
        <v>142</v>
      </c>
      <c r="C128" s="7">
        <v>12492</v>
      </c>
      <c r="D128" s="8">
        <v>2696184.32</v>
      </c>
      <c r="E128" s="8">
        <v>62366285.71</v>
      </c>
      <c r="F128" s="8">
        <v>1227244.84</v>
      </c>
      <c r="G128" s="8">
        <v>6477489.11</v>
      </c>
      <c r="H128" s="8">
        <v>8858676.67</v>
      </c>
      <c r="I128" s="8">
        <v>81625880.65</v>
      </c>
      <c r="J128" s="8">
        <f t="shared" si="2"/>
        <v>6534.25</v>
      </c>
      <c r="K128" s="8">
        <v>4083266.83</v>
      </c>
      <c r="L128" s="8">
        <v>406216.21</v>
      </c>
      <c r="M128" s="8">
        <v>477299.82</v>
      </c>
      <c r="N128" s="8">
        <v>0</v>
      </c>
      <c r="O128" s="8">
        <v>11678251.37</v>
      </c>
      <c r="P128" s="8">
        <v>8661022.66</v>
      </c>
      <c r="Q128" s="8">
        <v>3119385.78</v>
      </c>
      <c r="R128" s="8">
        <v>0</v>
      </c>
      <c r="S128" s="8">
        <v>110051323.32</v>
      </c>
      <c r="T128" s="8">
        <v>7126929.38</v>
      </c>
      <c r="U128" s="8">
        <v>117178252.7</v>
      </c>
    </row>
    <row r="129" spans="1:21" ht="13.5">
      <c r="A129" s="5">
        <v>128</v>
      </c>
      <c r="B129" s="6" t="s">
        <v>143</v>
      </c>
      <c r="C129" s="7">
        <v>75554</v>
      </c>
      <c r="D129" s="8">
        <v>10321105.78</v>
      </c>
      <c r="E129" s="8">
        <v>403028239.54</v>
      </c>
      <c r="F129" s="8">
        <v>7599385.36</v>
      </c>
      <c r="G129" s="8">
        <v>22017639.85</v>
      </c>
      <c r="H129" s="8">
        <v>61306062.94</v>
      </c>
      <c r="I129" s="8">
        <v>504272433.47</v>
      </c>
      <c r="J129" s="8">
        <f t="shared" si="2"/>
        <v>6674.33</v>
      </c>
      <c r="K129" s="8">
        <v>19800020.59</v>
      </c>
      <c r="L129" s="8">
        <v>2952936.86</v>
      </c>
      <c r="M129" s="8">
        <v>1649483.97</v>
      </c>
      <c r="N129" s="8">
        <v>3801600</v>
      </c>
      <c r="O129" s="8">
        <v>34938498.2</v>
      </c>
      <c r="P129" s="8">
        <v>0</v>
      </c>
      <c r="Q129" s="8">
        <v>29064879.67</v>
      </c>
      <c r="R129" s="8">
        <v>0</v>
      </c>
      <c r="S129" s="8">
        <v>596479852.76</v>
      </c>
      <c r="T129" s="8">
        <v>75026324.44</v>
      </c>
      <c r="U129" s="8">
        <v>671506177.2</v>
      </c>
    </row>
    <row r="130" spans="1:21" ht="13.5">
      <c r="A130" s="5">
        <v>130</v>
      </c>
      <c r="B130" s="6" t="s">
        <v>144</v>
      </c>
      <c r="C130" s="7">
        <v>2931</v>
      </c>
      <c r="D130" s="8">
        <v>1026945.73</v>
      </c>
      <c r="E130" s="8">
        <v>15881509.51</v>
      </c>
      <c r="F130" s="8">
        <v>219747</v>
      </c>
      <c r="G130" s="8">
        <v>692997.74</v>
      </c>
      <c r="H130" s="8">
        <v>2263433.77</v>
      </c>
      <c r="I130" s="8">
        <v>20084633.75</v>
      </c>
      <c r="J130" s="8">
        <f t="shared" si="2"/>
        <v>6852.49</v>
      </c>
      <c r="K130" s="8">
        <v>911339.14</v>
      </c>
      <c r="L130" s="8">
        <v>67710.3</v>
      </c>
      <c r="M130" s="8">
        <v>41468.43</v>
      </c>
      <c r="N130" s="8">
        <v>377416.52</v>
      </c>
      <c r="O130" s="8">
        <v>539245.18</v>
      </c>
      <c r="P130" s="8">
        <v>249259</v>
      </c>
      <c r="Q130" s="8">
        <v>570161.85</v>
      </c>
      <c r="R130" s="8">
        <v>0</v>
      </c>
      <c r="S130" s="8">
        <v>22841234.17</v>
      </c>
      <c r="T130" s="8">
        <v>729091.56</v>
      </c>
      <c r="U130" s="8">
        <v>23570325.73</v>
      </c>
    </row>
    <row r="131" spans="1:21" ht="13.5">
      <c r="A131" s="5">
        <v>131</v>
      </c>
      <c r="B131" s="6" t="s">
        <v>145</v>
      </c>
      <c r="C131" s="7">
        <v>8535</v>
      </c>
      <c r="D131" s="8">
        <v>2185067.36</v>
      </c>
      <c r="E131" s="8">
        <v>51295743.5</v>
      </c>
      <c r="F131" s="8">
        <v>2178192.22</v>
      </c>
      <c r="G131" s="8">
        <v>4474569.94</v>
      </c>
      <c r="H131" s="8">
        <v>7198785.33</v>
      </c>
      <c r="I131" s="8">
        <v>67332358.35</v>
      </c>
      <c r="J131" s="8">
        <f t="shared" si="2"/>
        <v>7888.97</v>
      </c>
      <c r="K131" s="8">
        <v>2373940.13</v>
      </c>
      <c r="L131" s="8">
        <v>505952.27</v>
      </c>
      <c r="M131" s="8">
        <v>149950.27</v>
      </c>
      <c r="N131" s="8">
        <v>2138723.11</v>
      </c>
      <c r="O131" s="8">
        <v>1339096.31</v>
      </c>
      <c r="P131" s="8">
        <v>0</v>
      </c>
      <c r="Q131" s="8">
        <v>4847009.73</v>
      </c>
      <c r="R131" s="8">
        <v>0</v>
      </c>
      <c r="S131" s="8">
        <v>78687030.17</v>
      </c>
      <c r="T131" s="8">
        <v>2493501.73</v>
      </c>
      <c r="U131" s="8">
        <v>81180531.9</v>
      </c>
    </row>
    <row r="132" spans="1:21" ht="13.5">
      <c r="A132" s="5">
        <v>132</v>
      </c>
      <c r="B132" s="6" t="s">
        <v>146</v>
      </c>
      <c r="C132" s="7">
        <v>3523</v>
      </c>
      <c r="D132" s="8">
        <v>1010012.41</v>
      </c>
      <c r="E132" s="8">
        <v>24791671.51</v>
      </c>
      <c r="F132" s="8">
        <v>546758.72</v>
      </c>
      <c r="G132" s="8">
        <v>791163.7</v>
      </c>
      <c r="H132" s="8">
        <v>3098654.93</v>
      </c>
      <c r="I132" s="8">
        <v>30238261.27</v>
      </c>
      <c r="J132" s="8">
        <f t="shared" si="2"/>
        <v>8583.1</v>
      </c>
      <c r="K132" s="8">
        <v>1197396.51</v>
      </c>
      <c r="L132" s="8">
        <v>52791.77</v>
      </c>
      <c r="M132" s="8">
        <v>13662.74</v>
      </c>
      <c r="N132" s="8">
        <v>994446.46</v>
      </c>
      <c r="O132" s="8">
        <v>511916.61</v>
      </c>
      <c r="P132" s="8">
        <v>358885.61</v>
      </c>
      <c r="Q132" s="8">
        <v>1529815.29</v>
      </c>
      <c r="R132" s="8">
        <v>0</v>
      </c>
      <c r="S132" s="8">
        <v>34897176.26</v>
      </c>
      <c r="T132" s="8">
        <v>3567003.15</v>
      </c>
      <c r="U132" s="8">
        <v>38464179.41</v>
      </c>
    </row>
    <row r="133" spans="1:21" ht="13.5">
      <c r="A133" s="9">
        <v>134</v>
      </c>
      <c r="B133" s="2" t="s">
        <v>147</v>
      </c>
      <c r="C133" s="7">
        <v>2751</v>
      </c>
      <c r="D133" s="8">
        <v>597220</v>
      </c>
      <c r="E133" s="8">
        <v>27350000</v>
      </c>
      <c r="F133" s="8">
        <v>0</v>
      </c>
      <c r="G133" s="8">
        <v>0</v>
      </c>
      <c r="H133" s="8">
        <v>20000</v>
      </c>
      <c r="I133" s="8">
        <v>27967220</v>
      </c>
      <c r="J133" s="8">
        <f t="shared" si="2"/>
        <v>10166.2</v>
      </c>
      <c r="K133" s="8">
        <v>0</v>
      </c>
      <c r="L133" s="8">
        <v>0</v>
      </c>
      <c r="M133" s="8">
        <v>0</v>
      </c>
      <c r="N133" s="8">
        <v>0</v>
      </c>
      <c r="O133" s="8">
        <v>1217403</v>
      </c>
      <c r="P133" s="8">
        <v>2359653</v>
      </c>
      <c r="Q133" s="8">
        <v>0</v>
      </c>
      <c r="R133" s="8">
        <v>0</v>
      </c>
      <c r="S133" s="8">
        <v>31544276</v>
      </c>
      <c r="T133" s="8">
        <v>0</v>
      </c>
      <c r="U133" s="8">
        <v>31544276</v>
      </c>
    </row>
    <row r="134" spans="1:21" ht="13.5">
      <c r="A134" s="5">
        <v>135</v>
      </c>
      <c r="B134" s="6" t="s">
        <v>55</v>
      </c>
      <c r="C134" s="7">
        <v>1387</v>
      </c>
      <c r="D134" s="8">
        <v>537230.43</v>
      </c>
      <c r="E134" s="8">
        <v>8272728.79</v>
      </c>
      <c r="F134" s="8">
        <v>215440.89</v>
      </c>
      <c r="G134" s="8">
        <v>487867.65</v>
      </c>
      <c r="H134" s="8">
        <v>1141726.58</v>
      </c>
      <c r="I134" s="8">
        <v>10654994.34</v>
      </c>
      <c r="J134" s="8">
        <f t="shared" si="2"/>
        <v>7682.04</v>
      </c>
      <c r="K134" s="8">
        <v>579167.79</v>
      </c>
      <c r="L134" s="8">
        <v>101092.56</v>
      </c>
      <c r="M134" s="8">
        <v>12724.06</v>
      </c>
      <c r="N134" s="8">
        <v>302138.06</v>
      </c>
      <c r="O134" s="8">
        <v>1042198.65</v>
      </c>
      <c r="P134" s="8">
        <v>498928.38</v>
      </c>
      <c r="Q134" s="8">
        <v>1010697.46</v>
      </c>
      <c r="R134" s="8">
        <v>0</v>
      </c>
      <c r="S134" s="8">
        <v>14201941.3</v>
      </c>
      <c r="T134" s="8">
        <v>1383060.22</v>
      </c>
      <c r="U134" s="8">
        <v>15585001.52</v>
      </c>
    </row>
    <row r="135" spans="1:21" ht="13.5">
      <c r="A135" s="5">
        <v>136</v>
      </c>
      <c r="B135" s="6" t="s">
        <v>148</v>
      </c>
      <c r="C135" s="20">
        <v>39130</v>
      </c>
      <c r="D135" s="8">
        <v>5380860.5</v>
      </c>
      <c r="E135" s="8">
        <v>216670100.27</v>
      </c>
      <c r="F135" s="8">
        <v>4072570.57</v>
      </c>
      <c r="G135" s="8">
        <v>15066381.82</v>
      </c>
      <c r="H135" s="8">
        <v>30291260.45</v>
      </c>
      <c r="I135" s="8">
        <v>271481173.61</v>
      </c>
      <c r="J135" s="8">
        <f t="shared" si="2"/>
        <v>6937.93</v>
      </c>
      <c r="K135" s="8">
        <v>8789257.65</v>
      </c>
      <c r="L135" s="8">
        <v>2238486.61</v>
      </c>
      <c r="M135" s="8">
        <v>521996.27</v>
      </c>
      <c r="N135" s="8">
        <v>3514955.64</v>
      </c>
      <c r="O135" s="8">
        <v>13595827.98</v>
      </c>
      <c r="P135" s="8">
        <v>531890.69</v>
      </c>
      <c r="Q135" s="8">
        <v>9721892.55</v>
      </c>
      <c r="R135" s="8">
        <v>0</v>
      </c>
      <c r="S135" s="8">
        <v>310395481</v>
      </c>
      <c r="T135" s="8">
        <v>17993395</v>
      </c>
      <c r="U135" s="8">
        <v>328388876</v>
      </c>
    </row>
    <row r="136" spans="1:21" ht="13.5">
      <c r="A136" s="5">
        <v>137</v>
      </c>
      <c r="B136" s="6" t="s">
        <v>149</v>
      </c>
      <c r="C136" s="7">
        <v>627</v>
      </c>
      <c r="D136" s="8">
        <v>247643.42</v>
      </c>
      <c r="E136" s="8">
        <v>3434533.92</v>
      </c>
      <c r="F136" s="8">
        <v>46323.93</v>
      </c>
      <c r="G136" s="8">
        <v>0</v>
      </c>
      <c r="H136" s="8">
        <v>276833.21</v>
      </c>
      <c r="I136" s="8">
        <v>4005334.48</v>
      </c>
      <c r="J136" s="8">
        <f t="shared" si="2"/>
        <v>6388.09</v>
      </c>
      <c r="K136" s="8">
        <v>131309.7</v>
      </c>
      <c r="L136" s="8">
        <v>19140.17</v>
      </c>
      <c r="M136" s="8">
        <v>0</v>
      </c>
      <c r="N136" s="8">
        <v>0</v>
      </c>
      <c r="O136" s="8">
        <v>49579.35</v>
      </c>
      <c r="P136" s="8">
        <v>516691.55</v>
      </c>
      <c r="Q136" s="8">
        <v>249488.12</v>
      </c>
      <c r="R136" s="8">
        <v>0</v>
      </c>
      <c r="S136" s="8">
        <v>4971543.37</v>
      </c>
      <c r="T136" s="8">
        <v>72048.52</v>
      </c>
      <c r="U136" s="8">
        <v>5043591.89</v>
      </c>
    </row>
    <row r="137" spans="1:21" ht="13.5">
      <c r="A137" s="5">
        <v>139</v>
      </c>
      <c r="B137" s="6" t="s">
        <v>150</v>
      </c>
      <c r="C137" s="7">
        <v>3927</v>
      </c>
      <c r="D137" s="8">
        <v>832069</v>
      </c>
      <c r="E137" s="8">
        <v>22428259</v>
      </c>
      <c r="F137" s="8">
        <v>641115</v>
      </c>
      <c r="G137" s="8">
        <v>924044</v>
      </c>
      <c r="H137" s="8">
        <v>2229662</v>
      </c>
      <c r="I137" s="8">
        <v>27055149</v>
      </c>
      <c r="J137" s="8">
        <f t="shared" si="2"/>
        <v>6889.52</v>
      </c>
      <c r="K137" s="8">
        <v>1237581</v>
      </c>
      <c r="L137" s="8">
        <v>98537</v>
      </c>
      <c r="M137" s="8">
        <v>1539</v>
      </c>
      <c r="N137" s="8">
        <v>145707</v>
      </c>
      <c r="O137" s="8">
        <v>3844625</v>
      </c>
      <c r="P137" s="8">
        <v>2548415</v>
      </c>
      <c r="Q137" s="8">
        <v>941742</v>
      </c>
      <c r="R137" s="8">
        <v>0</v>
      </c>
      <c r="S137" s="8">
        <v>35873295</v>
      </c>
      <c r="T137" s="8">
        <v>4933367.32</v>
      </c>
      <c r="U137" s="8">
        <v>40806662.32</v>
      </c>
    </row>
    <row r="138" spans="1:21" ht="13.5">
      <c r="A138" s="5">
        <v>142</v>
      </c>
      <c r="B138" s="6" t="s">
        <v>151</v>
      </c>
      <c r="C138" s="7">
        <v>2483</v>
      </c>
      <c r="D138" s="8">
        <v>923768.02</v>
      </c>
      <c r="E138" s="8">
        <v>11893452.88</v>
      </c>
      <c r="F138" s="8">
        <v>250522.11</v>
      </c>
      <c r="G138" s="8">
        <v>889929.31</v>
      </c>
      <c r="H138" s="8">
        <v>1435290.32</v>
      </c>
      <c r="I138" s="8">
        <v>15392962.64</v>
      </c>
      <c r="J138" s="8">
        <f t="shared" si="2"/>
        <v>6199.34</v>
      </c>
      <c r="K138" s="8">
        <v>244502.72</v>
      </c>
      <c r="L138" s="8">
        <v>28125.86</v>
      </c>
      <c r="M138" s="8">
        <v>16099.79</v>
      </c>
      <c r="N138" s="8">
        <v>5352.2</v>
      </c>
      <c r="O138" s="8">
        <v>10214</v>
      </c>
      <c r="P138" s="8">
        <v>321043</v>
      </c>
      <c r="Q138" s="8">
        <v>700762.24</v>
      </c>
      <c r="R138" s="8">
        <v>0</v>
      </c>
      <c r="S138" s="8">
        <v>16719062.45</v>
      </c>
      <c r="T138" s="8">
        <v>128827.93</v>
      </c>
      <c r="U138" s="8">
        <v>16847890.38</v>
      </c>
    </row>
    <row r="139" spans="1:21" ht="13.5">
      <c r="A139" s="5">
        <v>143</v>
      </c>
      <c r="B139" s="6" t="s">
        <v>152</v>
      </c>
      <c r="C139" s="7">
        <v>6535</v>
      </c>
      <c r="D139" s="8">
        <v>2140751.51</v>
      </c>
      <c r="E139" s="8">
        <v>42422005.32</v>
      </c>
      <c r="F139" s="8">
        <v>1034390.47</v>
      </c>
      <c r="G139" s="8">
        <v>2684436.88</v>
      </c>
      <c r="H139" s="8">
        <v>5114042.67</v>
      </c>
      <c r="I139" s="8">
        <v>53395626.85</v>
      </c>
      <c r="J139" s="8">
        <f t="shared" si="2"/>
        <v>8170.72</v>
      </c>
      <c r="K139" s="8">
        <v>1661930.72</v>
      </c>
      <c r="L139" s="8">
        <v>404481.81</v>
      </c>
      <c r="M139" s="8">
        <v>5780</v>
      </c>
      <c r="N139" s="8">
        <v>776644.72</v>
      </c>
      <c r="O139" s="8">
        <v>474339.81</v>
      </c>
      <c r="P139" s="8">
        <v>4579379.24</v>
      </c>
      <c r="Q139" s="8">
        <v>2069931.89</v>
      </c>
      <c r="R139" s="8">
        <v>0</v>
      </c>
      <c r="S139" s="8">
        <v>63368115.04</v>
      </c>
      <c r="T139" s="8">
        <v>4052526.29</v>
      </c>
      <c r="U139" s="8">
        <v>67420641.33</v>
      </c>
    </row>
    <row r="140" spans="1:21" ht="13.5">
      <c r="A140" s="5">
        <v>144</v>
      </c>
      <c r="B140" s="6" t="s">
        <v>153</v>
      </c>
      <c r="C140" s="7">
        <v>2227</v>
      </c>
      <c r="D140" s="8">
        <v>1053148</v>
      </c>
      <c r="E140" s="8">
        <v>12887234.72</v>
      </c>
      <c r="F140" s="8">
        <v>224548</v>
      </c>
      <c r="G140" s="8">
        <v>700558</v>
      </c>
      <c r="H140" s="8">
        <v>1944742</v>
      </c>
      <c r="I140" s="8">
        <v>16810230.72</v>
      </c>
      <c r="J140" s="8">
        <f t="shared" si="2"/>
        <v>7548.37</v>
      </c>
      <c r="K140" s="8">
        <v>631384.66</v>
      </c>
      <c r="L140" s="8">
        <v>128965</v>
      </c>
      <c r="M140" s="8">
        <v>35</v>
      </c>
      <c r="N140" s="8">
        <v>275156</v>
      </c>
      <c r="O140" s="8">
        <v>2055913.7</v>
      </c>
      <c r="P140" s="8">
        <v>0</v>
      </c>
      <c r="Q140" s="8">
        <v>1007068</v>
      </c>
      <c r="R140" s="8">
        <v>0</v>
      </c>
      <c r="S140" s="8">
        <v>20908753.08</v>
      </c>
      <c r="T140" s="8">
        <v>86922.64</v>
      </c>
      <c r="U140" s="8">
        <v>20995675.72</v>
      </c>
    </row>
    <row r="141" spans="1:21" ht="13.5">
      <c r="A141" s="9"/>
      <c r="C141" s="7"/>
      <c r="D141" s="8"/>
      <c r="E141" s="8"/>
      <c r="F141" s="8"/>
      <c r="G141" s="8"/>
      <c r="H141" s="8"/>
      <c r="I141" s="8"/>
      <c r="J141" s="8"/>
      <c r="K141" s="8"/>
      <c r="L141" s="8"/>
      <c r="M141" s="8"/>
      <c r="N141" s="8"/>
      <c r="O141" s="8"/>
      <c r="P141" s="8"/>
      <c r="Q141" s="8"/>
      <c r="R141" s="8"/>
      <c r="S141" s="8"/>
      <c r="T141" s="8"/>
      <c r="U141" s="8"/>
    </row>
    <row r="142" spans="1:21" ht="13.5">
      <c r="A142" s="9"/>
      <c r="B142" s="2" t="s">
        <v>154</v>
      </c>
      <c r="C142" s="7"/>
      <c r="D142" s="8"/>
      <c r="E142" s="8"/>
      <c r="F142" s="8"/>
      <c r="G142" s="8"/>
      <c r="H142" s="8"/>
      <c r="I142" s="8"/>
      <c r="J142" s="8"/>
      <c r="K142" s="8"/>
      <c r="L142" s="8"/>
      <c r="M142" s="8"/>
      <c r="N142" s="8"/>
      <c r="O142" s="8"/>
      <c r="P142" s="8"/>
      <c r="Q142" s="8"/>
      <c r="R142" s="8"/>
      <c r="S142" s="8"/>
      <c r="T142" s="8"/>
      <c r="U142" s="8"/>
    </row>
    <row r="143" spans="1:21" ht="13.5">
      <c r="A143" s="5">
        <v>202</v>
      </c>
      <c r="B143" s="6" t="s">
        <v>155</v>
      </c>
      <c r="C143" s="7">
        <v>559</v>
      </c>
      <c r="D143" s="8">
        <v>200381.19</v>
      </c>
      <c r="E143" s="8">
        <v>3222976.46</v>
      </c>
      <c r="F143" s="8">
        <v>92462.76</v>
      </c>
      <c r="G143" s="8">
        <v>144350.37</v>
      </c>
      <c r="H143" s="8">
        <v>315778.08</v>
      </c>
      <c r="I143" s="8">
        <v>3975948.86</v>
      </c>
      <c r="J143" s="8">
        <f>ROUND(I143/C143,2)</f>
        <v>7112.61</v>
      </c>
      <c r="K143" s="8">
        <v>189276.69</v>
      </c>
      <c r="L143" s="8">
        <v>99033.99</v>
      </c>
      <c r="M143" s="8">
        <v>0</v>
      </c>
      <c r="N143" s="8">
        <v>0</v>
      </c>
      <c r="O143" s="8">
        <v>86443.2</v>
      </c>
      <c r="P143" s="8">
        <v>115268.08</v>
      </c>
      <c r="Q143" s="8">
        <v>158071.09</v>
      </c>
      <c r="R143" s="8">
        <v>0</v>
      </c>
      <c r="S143" s="8">
        <v>4624041.91</v>
      </c>
      <c r="T143" s="8">
        <v>104617.68</v>
      </c>
      <c r="U143" s="8">
        <v>4728659.59</v>
      </c>
    </row>
    <row r="144" spans="1:21" ht="13.5">
      <c r="A144" s="5">
        <v>207</v>
      </c>
      <c r="B144" s="6" t="s">
        <v>156</v>
      </c>
      <c r="C144" s="7">
        <v>778</v>
      </c>
      <c r="D144" s="8">
        <v>244039.68</v>
      </c>
      <c r="E144" s="8">
        <v>5175549.68</v>
      </c>
      <c r="F144" s="8">
        <v>57309.05</v>
      </c>
      <c r="G144" s="8">
        <v>175939.82</v>
      </c>
      <c r="H144" s="8">
        <v>689084.74</v>
      </c>
      <c r="I144" s="8">
        <v>6341922.97</v>
      </c>
      <c r="J144" s="8">
        <f>ROUND(I144/C144,2)</f>
        <v>8151.57</v>
      </c>
      <c r="K144" s="8">
        <v>72380.84</v>
      </c>
      <c r="L144" s="8">
        <v>55226.12</v>
      </c>
      <c r="M144" s="8">
        <v>17543.12</v>
      </c>
      <c r="N144" s="8">
        <v>9423.77</v>
      </c>
      <c r="O144" s="8">
        <v>7022.75</v>
      </c>
      <c r="P144" s="8">
        <v>128730</v>
      </c>
      <c r="Q144" s="8">
        <v>264396.37</v>
      </c>
      <c r="R144" s="8">
        <v>0</v>
      </c>
      <c r="S144" s="8">
        <v>6896645.94</v>
      </c>
      <c r="T144" s="8">
        <v>402183</v>
      </c>
      <c r="U144" s="8">
        <v>7298828.94</v>
      </c>
    </row>
    <row r="145" spans="1:21" ht="13.5">
      <c r="A145" s="9"/>
      <c r="C145" s="7"/>
      <c r="D145" s="8"/>
      <c r="E145" s="8"/>
      <c r="F145" s="8"/>
      <c r="G145" s="8"/>
      <c r="H145" s="8"/>
      <c r="I145" s="8"/>
      <c r="J145" s="8"/>
      <c r="K145" s="8"/>
      <c r="L145" s="8"/>
      <c r="M145" s="8"/>
      <c r="N145" s="8"/>
      <c r="O145" s="8"/>
      <c r="P145" s="8"/>
      <c r="Q145" s="8"/>
      <c r="R145" s="8"/>
      <c r="S145" s="8"/>
      <c r="T145" s="8"/>
      <c r="U145" s="8"/>
    </row>
    <row r="146" spans="1:21" ht="13.5">
      <c r="A146" s="9"/>
      <c r="B146" s="2" t="s">
        <v>157</v>
      </c>
      <c r="C146" s="7"/>
      <c r="D146" s="8"/>
      <c r="E146" s="8"/>
      <c r="F146" s="8"/>
      <c r="G146" s="8"/>
      <c r="H146" s="8"/>
      <c r="I146" s="8"/>
      <c r="J146" s="8"/>
      <c r="K146" s="8"/>
      <c r="L146" s="8"/>
      <c r="M146" s="8"/>
      <c r="N146" s="8"/>
      <c r="O146" s="8"/>
      <c r="P146" s="8"/>
      <c r="Q146" s="8"/>
      <c r="R146" s="8"/>
      <c r="S146" s="8"/>
      <c r="T146" s="8"/>
      <c r="U146" s="8"/>
    </row>
    <row r="147" spans="1:21" ht="13.5">
      <c r="A147" s="5">
        <v>260</v>
      </c>
      <c r="B147" s="6" t="s">
        <v>158</v>
      </c>
      <c r="C147" s="22" t="s">
        <v>159</v>
      </c>
      <c r="D147" s="8">
        <v>0</v>
      </c>
      <c r="E147" s="8">
        <v>558658.66</v>
      </c>
      <c r="F147" s="8">
        <v>0</v>
      </c>
      <c r="G147" s="8">
        <v>0</v>
      </c>
      <c r="H147" s="8">
        <v>34870.53</v>
      </c>
      <c r="I147" s="8">
        <v>593529.19</v>
      </c>
      <c r="J147" s="21" t="s">
        <v>159</v>
      </c>
      <c r="K147" s="8">
        <v>0</v>
      </c>
      <c r="L147" s="8">
        <v>0</v>
      </c>
      <c r="M147" s="8">
        <v>0</v>
      </c>
      <c r="N147" s="8">
        <v>0</v>
      </c>
      <c r="O147" s="8">
        <v>0</v>
      </c>
      <c r="P147" s="8">
        <v>37969.23</v>
      </c>
      <c r="Q147" s="8">
        <v>41234.24</v>
      </c>
      <c r="R147" s="8">
        <v>0</v>
      </c>
      <c r="S147" s="8">
        <v>672732.66</v>
      </c>
      <c r="T147" s="8">
        <v>42420.37</v>
      </c>
      <c r="U147" s="8">
        <v>715153.03</v>
      </c>
    </row>
    <row r="148" spans="1:21" ht="13.5">
      <c r="A148" s="5">
        <v>261</v>
      </c>
      <c r="B148" s="6" t="s">
        <v>160</v>
      </c>
      <c r="C148" s="22" t="s">
        <v>159</v>
      </c>
      <c r="D148" s="8">
        <v>0</v>
      </c>
      <c r="E148" s="8">
        <v>873798.86</v>
      </c>
      <c r="F148" s="8">
        <v>0</v>
      </c>
      <c r="G148" s="8">
        <v>0</v>
      </c>
      <c r="H148" s="8">
        <v>0</v>
      </c>
      <c r="I148" s="8">
        <v>873798.86</v>
      </c>
      <c r="J148" s="21" t="s">
        <v>159</v>
      </c>
      <c r="K148" s="8">
        <v>0</v>
      </c>
      <c r="L148" s="8">
        <v>0</v>
      </c>
      <c r="M148" s="8">
        <v>0</v>
      </c>
      <c r="N148" s="8">
        <v>0</v>
      </c>
      <c r="O148" s="8">
        <v>0</v>
      </c>
      <c r="P148" s="8">
        <v>0</v>
      </c>
      <c r="Q148" s="8">
        <v>39487.61</v>
      </c>
      <c r="R148" s="8">
        <v>0</v>
      </c>
      <c r="S148" s="8">
        <v>913286.47</v>
      </c>
      <c r="T148" s="8">
        <v>284953.97</v>
      </c>
      <c r="U148" s="8">
        <v>1198240.44</v>
      </c>
    </row>
    <row r="149" spans="1:21" ht="13.5">
      <c r="A149" s="5">
        <v>262</v>
      </c>
      <c r="B149" s="6" t="s">
        <v>161</v>
      </c>
      <c r="C149" s="22" t="s">
        <v>159</v>
      </c>
      <c r="D149" s="8">
        <v>0</v>
      </c>
      <c r="E149" s="8">
        <v>1656807.88</v>
      </c>
      <c r="F149" s="8">
        <v>0</v>
      </c>
      <c r="G149" s="8">
        <v>0</v>
      </c>
      <c r="H149" s="8">
        <v>15715.67</v>
      </c>
      <c r="I149" s="8">
        <v>1672523.55</v>
      </c>
      <c r="J149" s="21" t="s">
        <v>159</v>
      </c>
      <c r="K149" s="8">
        <v>0</v>
      </c>
      <c r="L149" s="8">
        <v>0</v>
      </c>
      <c r="M149" s="8">
        <v>0</v>
      </c>
      <c r="N149" s="8">
        <v>0</v>
      </c>
      <c r="O149" s="8">
        <v>0</v>
      </c>
      <c r="P149" s="8">
        <v>0</v>
      </c>
      <c r="Q149" s="8">
        <v>26000</v>
      </c>
      <c r="R149" s="8">
        <v>0</v>
      </c>
      <c r="S149" s="8">
        <v>1698523.55</v>
      </c>
      <c r="T149" s="8">
        <v>0</v>
      </c>
      <c r="U149" s="8">
        <v>1698523.55</v>
      </c>
    </row>
    <row r="150" spans="1:21" ht="13.5">
      <c r="A150" s="5">
        <v>263</v>
      </c>
      <c r="B150" s="6" t="s">
        <v>162</v>
      </c>
      <c r="C150" s="22" t="s">
        <v>159</v>
      </c>
      <c r="D150" s="8">
        <v>0</v>
      </c>
      <c r="E150" s="8">
        <v>991655.2</v>
      </c>
      <c r="F150" s="8">
        <v>0</v>
      </c>
      <c r="G150" s="8">
        <v>0</v>
      </c>
      <c r="H150" s="8">
        <v>51784.79</v>
      </c>
      <c r="I150" s="8">
        <v>1043439.99</v>
      </c>
      <c r="J150" s="21" t="s">
        <v>159</v>
      </c>
      <c r="K150" s="8">
        <v>0</v>
      </c>
      <c r="L150" s="8">
        <v>0</v>
      </c>
      <c r="M150" s="8">
        <v>0</v>
      </c>
      <c r="N150" s="8">
        <v>0</v>
      </c>
      <c r="O150" s="8">
        <v>0</v>
      </c>
      <c r="P150" s="8">
        <v>356383.77</v>
      </c>
      <c r="Q150" s="8">
        <v>0</v>
      </c>
      <c r="R150" s="8">
        <v>0</v>
      </c>
      <c r="S150" s="8">
        <v>1399823.76</v>
      </c>
      <c r="T150" s="8">
        <v>0</v>
      </c>
      <c r="U150" s="8">
        <v>1399823.76</v>
      </c>
    </row>
    <row r="151" spans="1:21" ht="13.5">
      <c r="A151" s="5">
        <v>264</v>
      </c>
      <c r="B151" s="6" t="s">
        <v>163</v>
      </c>
      <c r="C151" s="22" t="s">
        <v>159</v>
      </c>
      <c r="D151" s="8">
        <v>110051.85</v>
      </c>
      <c r="E151" s="8">
        <v>549104.7</v>
      </c>
      <c r="F151" s="8">
        <v>14948.44</v>
      </c>
      <c r="G151" s="8">
        <v>0</v>
      </c>
      <c r="H151" s="8">
        <v>69365.3</v>
      </c>
      <c r="I151" s="8">
        <v>743470.29</v>
      </c>
      <c r="J151" s="21" t="s">
        <v>159</v>
      </c>
      <c r="K151" s="8">
        <v>0</v>
      </c>
      <c r="L151" s="8">
        <v>0</v>
      </c>
      <c r="M151" s="8">
        <v>0</v>
      </c>
      <c r="N151" s="8">
        <v>0</v>
      </c>
      <c r="O151" s="8">
        <v>19270.3</v>
      </c>
      <c r="P151" s="8">
        <v>0</v>
      </c>
      <c r="Q151" s="8">
        <v>43087.33</v>
      </c>
      <c r="R151" s="8">
        <v>0</v>
      </c>
      <c r="S151" s="8">
        <v>805827.92</v>
      </c>
      <c r="T151" s="8">
        <v>0</v>
      </c>
      <c r="U151" s="8">
        <v>805827.92</v>
      </c>
    </row>
    <row r="152" spans="1:21" ht="13.5">
      <c r="A152" s="5">
        <v>265</v>
      </c>
      <c r="B152" s="6" t="s">
        <v>164</v>
      </c>
      <c r="C152" s="22" t="s">
        <v>159</v>
      </c>
      <c r="D152" s="8">
        <v>0</v>
      </c>
      <c r="E152" s="8">
        <v>882858.79</v>
      </c>
      <c r="F152" s="8">
        <v>0</v>
      </c>
      <c r="G152" s="8">
        <v>0</v>
      </c>
      <c r="H152" s="8">
        <v>34288.47</v>
      </c>
      <c r="I152" s="8">
        <v>917147.26</v>
      </c>
      <c r="J152" s="21" t="s">
        <v>159</v>
      </c>
      <c r="K152" s="8">
        <v>0</v>
      </c>
      <c r="L152" s="8">
        <v>0</v>
      </c>
      <c r="M152" s="8">
        <v>0</v>
      </c>
      <c r="N152" s="8">
        <v>0</v>
      </c>
      <c r="O152" s="8">
        <v>0</v>
      </c>
      <c r="P152" s="8">
        <v>0</v>
      </c>
      <c r="Q152" s="8">
        <v>26000</v>
      </c>
      <c r="R152" s="8">
        <v>0</v>
      </c>
      <c r="S152" s="8">
        <v>943147.26</v>
      </c>
      <c r="T152" s="8">
        <v>13347.51</v>
      </c>
      <c r="U152" s="8">
        <v>956494.77</v>
      </c>
    </row>
    <row r="153" spans="1:21" ht="13.5">
      <c r="A153" s="5">
        <v>266</v>
      </c>
      <c r="B153" s="6" t="s">
        <v>165</v>
      </c>
      <c r="C153" s="22" t="s">
        <v>159</v>
      </c>
      <c r="D153" s="8">
        <v>0</v>
      </c>
      <c r="E153" s="8">
        <v>920483.55</v>
      </c>
      <c r="F153" s="8">
        <v>0</v>
      </c>
      <c r="G153" s="8">
        <v>0</v>
      </c>
      <c r="H153" s="8">
        <v>3658.09</v>
      </c>
      <c r="I153" s="8">
        <v>924141.64</v>
      </c>
      <c r="J153" s="21" t="s">
        <v>159</v>
      </c>
      <c r="K153" s="8">
        <v>0</v>
      </c>
      <c r="L153" s="8">
        <v>0</v>
      </c>
      <c r="M153" s="8">
        <v>0</v>
      </c>
      <c r="N153" s="8">
        <v>0</v>
      </c>
      <c r="O153" s="8">
        <v>0</v>
      </c>
      <c r="P153" s="8">
        <v>0</v>
      </c>
      <c r="Q153" s="8">
        <v>101282.21</v>
      </c>
      <c r="R153" s="8">
        <v>0</v>
      </c>
      <c r="S153" s="8">
        <v>1025423.85</v>
      </c>
      <c r="T153" s="8">
        <v>396930.51</v>
      </c>
      <c r="U153" s="8">
        <v>1422354.36</v>
      </c>
    </row>
    <row r="154" spans="1:21" ht="13.5">
      <c r="A154" s="5">
        <v>267</v>
      </c>
      <c r="B154" s="6" t="s">
        <v>166</v>
      </c>
      <c r="C154" s="22" t="s">
        <v>159</v>
      </c>
      <c r="D154" s="8">
        <v>55711.64</v>
      </c>
      <c r="E154" s="8">
        <v>1796526.93</v>
      </c>
      <c r="F154" s="8">
        <v>0</v>
      </c>
      <c r="G154" s="8">
        <v>0</v>
      </c>
      <c r="H154" s="8">
        <v>251128.22</v>
      </c>
      <c r="I154" s="8">
        <v>2103366.79</v>
      </c>
      <c r="J154" s="21" t="s">
        <v>159</v>
      </c>
      <c r="K154" s="8">
        <v>0</v>
      </c>
      <c r="L154" s="8">
        <v>0</v>
      </c>
      <c r="M154" s="8">
        <v>0</v>
      </c>
      <c r="N154" s="8">
        <v>0</v>
      </c>
      <c r="O154" s="8">
        <v>0</v>
      </c>
      <c r="P154" s="8">
        <v>0</v>
      </c>
      <c r="Q154" s="8">
        <v>76535.14</v>
      </c>
      <c r="R154" s="8">
        <v>0</v>
      </c>
      <c r="S154" s="8">
        <v>2179901.93</v>
      </c>
      <c r="T154" s="8">
        <v>133253.6</v>
      </c>
      <c r="U154" s="8">
        <v>2313155.53</v>
      </c>
    </row>
    <row r="155" spans="1:21" ht="13.5">
      <c r="A155" s="5">
        <v>268</v>
      </c>
      <c r="B155" s="6" t="s">
        <v>167</v>
      </c>
      <c r="C155" s="22" t="s">
        <v>159</v>
      </c>
      <c r="D155" s="8">
        <v>84956.05</v>
      </c>
      <c r="E155" s="8">
        <v>362882.94</v>
      </c>
      <c r="F155" s="8">
        <v>0</v>
      </c>
      <c r="G155" s="8">
        <v>0</v>
      </c>
      <c r="H155" s="8">
        <v>0</v>
      </c>
      <c r="I155" s="8">
        <v>447838.99</v>
      </c>
      <c r="J155" s="21" t="s">
        <v>159</v>
      </c>
      <c r="K155" s="8">
        <v>0</v>
      </c>
      <c r="L155" s="8">
        <v>0</v>
      </c>
      <c r="M155" s="8">
        <v>0</v>
      </c>
      <c r="N155" s="8">
        <v>0</v>
      </c>
      <c r="O155" s="8">
        <v>0</v>
      </c>
      <c r="P155" s="8">
        <v>0</v>
      </c>
      <c r="Q155" s="8">
        <v>64866.42</v>
      </c>
      <c r="R155" s="8">
        <v>0</v>
      </c>
      <c r="S155" s="8">
        <v>512705.41</v>
      </c>
      <c r="T155" s="8">
        <v>21876.79</v>
      </c>
      <c r="U155" s="8">
        <v>534582.2</v>
      </c>
    </row>
    <row r="156" spans="1:21" ht="13.5">
      <c r="A156" s="5">
        <v>269</v>
      </c>
      <c r="B156" s="6" t="s">
        <v>168</v>
      </c>
      <c r="C156" s="22" t="s">
        <v>159</v>
      </c>
      <c r="D156" s="8">
        <v>0</v>
      </c>
      <c r="E156" s="8">
        <v>518101.65</v>
      </c>
      <c r="F156" s="8">
        <v>0</v>
      </c>
      <c r="G156" s="8">
        <v>0</v>
      </c>
      <c r="H156" s="8">
        <v>11471.66</v>
      </c>
      <c r="I156" s="8">
        <v>529573.31</v>
      </c>
      <c r="J156" s="21" t="s">
        <v>159</v>
      </c>
      <c r="K156" s="8">
        <v>0</v>
      </c>
      <c r="L156" s="8">
        <v>0</v>
      </c>
      <c r="M156" s="8">
        <v>0</v>
      </c>
      <c r="N156" s="8">
        <v>0</v>
      </c>
      <c r="O156" s="8">
        <v>0</v>
      </c>
      <c r="P156" s="8">
        <v>0</v>
      </c>
      <c r="Q156" s="8">
        <v>113733.79</v>
      </c>
      <c r="R156" s="8">
        <v>0</v>
      </c>
      <c r="S156" s="8">
        <v>643307.1</v>
      </c>
      <c r="T156" s="8">
        <v>353166.49</v>
      </c>
      <c r="U156" s="8">
        <v>996473.59</v>
      </c>
    </row>
    <row r="157" spans="1:21" ht="13.5">
      <c r="A157" s="5">
        <v>270</v>
      </c>
      <c r="B157" s="6" t="s">
        <v>169</v>
      </c>
      <c r="C157" s="22" t="s">
        <v>159</v>
      </c>
      <c r="D157" s="8">
        <v>0</v>
      </c>
      <c r="E157" s="8">
        <v>1648012.45</v>
      </c>
      <c r="F157" s="8">
        <v>0</v>
      </c>
      <c r="G157" s="8">
        <v>3056.9</v>
      </c>
      <c r="H157" s="8">
        <v>0</v>
      </c>
      <c r="I157" s="8">
        <v>1651069.35</v>
      </c>
      <c r="J157" s="21" t="s">
        <v>159</v>
      </c>
      <c r="K157" s="8">
        <v>0</v>
      </c>
      <c r="L157" s="8">
        <v>0</v>
      </c>
      <c r="M157" s="8">
        <v>0</v>
      </c>
      <c r="N157" s="8">
        <v>0</v>
      </c>
      <c r="O157" s="8">
        <v>0</v>
      </c>
      <c r="P157" s="8">
        <v>0</v>
      </c>
      <c r="Q157" s="8">
        <v>321238.14</v>
      </c>
      <c r="R157" s="8">
        <v>0</v>
      </c>
      <c r="S157" s="8">
        <v>1972307.49</v>
      </c>
      <c r="T157" s="8">
        <v>0</v>
      </c>
      <c r="U157" s="8">
        <v>1972307.49</v>
      </c>
    </row>
    <row r="158" spans="1:21" ht="13.5">
      <c r="A158" s="5">
        <v>271</v>
      </c>
      <c r="B158" s="6" t="s">
        <v>170</v>
      </c>
      <c r="C158" s="22" t="s">
        <v>159</v>
      </c>
      <c r="D158" s="8">
        <v>174405.68</v>
      </c>
      <c r="E158" s="8">
        <v>3995185.86</v>
      </c>
      <c r="F158" s="8">
        <v>26750.2</v>
      </c>
      <c r="G158" s="8">
        <v>0</v>
      </c>
      <c r="H158" s="8">
        <v>419512.11</v>
      </c>
      <c r="I158" s="8">
        <v>4615853.85</v>
      </c>
      <c r="J158" s="21" t="s">
        <v>159</v>
      </c>
      <c r="K158" s="8">
        <v>0</v>
      </c>
      <c r="L158" s="8">
        <v>0</v>
      </c>
      <c r="M158" s="8">
        <v>0</v>
      </c>
      <c r="N158" s="8">
        <v>0</v>
      </c>
      <c r="O158" s="8">
        <v>0</v>
      </c>
      <c r="P158" s="8">
        <v>0</v>
      </c>
      <c r="Q158" s="8">
        <v>0</v>
      </c>
      <c r="R158" s="8">
        <v>0</v>
      </c>
      <c r="S158" s="8">
        <v>4615853.85</v>
      </c>
      <c r="T158" s="8">
        <v>178846.94</v>
      </c>
      <c r="U158" s="8">
        <v>4794700.79</v>
      </c>
    </row>
    <row r="159" spans="1:21" ht="13.5">
      <c r="A159" s="5">
        <v>272</v>
      </c>
      <c r="B159" s="6" t="s">
        <v>171</v>
      </c>
      <c r="C159" s="22" t="s">
        <v>159</v>
      </c>
      <c r="D159" s="8">
        <v>0</v>
      </c>
      <c r="E159" s="8">
        <v>12496153.01</v>
      </c>
      <c r="F159" s="8">
        <v>99371.67</v>
      </c>
      <c r="G159" s="8">
        <v>63101.17</v>
      </c>
      <c r="H159" s="8">
        <v>604412.7</v>
      </c>
      <c r="I159" s="8">
        <v>13263038.55</v>
      </c>
      <c r="J159" s="21" t="s">
        <v>159</v>
      </c>
      <c r="K159" s="8">
        <v>0</v>
      </c>
      <c r="L159" s="8">
        <v>0</v>
      </c>
      <c r="M159" s="8">
        <v>0</v>
      </c>
      <c r="N159" s="8">
        <v>0</v>
      </c>
      <c r="O159" s="8">
        <v>0</v>
      </c>
      <c r="P159" s="8">
        <v>0</v>
      </c>
      <c r="Q159" s="8">
        <v>256860.92</v>
      </c>
      <c r="R159" s="8">
        <v>0</v>
      </c>
      <c r="S159" s="8">
        <v>13519899.47</v>
      </c>
      <c r="T159" s="8">
        <v>0</v>
      </c>
      <c r="U159" s="8">
        <v>13519899.47</v>
      </c>
    </row>
    <row r="160" spans="1:21" ht="13.5">
      <c r="A160" s="5">
        <v>273</v>
      </c>
      <c r="B160" s="6" t="s">
        <v>172</v>
      </c>
      <c r="C160" s="22" t="s">
        <v>159</v>
      </c>
      <c r="D160" s="8">
        <v>0</v>
      </c>
      <c r="E160" s="8">
        <v>167233.61</v>
      </c>
      <c r="F160" s="8">
        <v>0</v>
      </c>
      <c r="G160" s="8">
        <v>3009.8</v>
      </c>
      <c r="H160" s="8">
        <v>0</v>
      </c>
      <c r="I160" s="8">
        <v>170243.41</v>
      </c>
      <c r="J160" s="21" t="s">
        <v>159</v>
      </c>
      <c r="K160" s="8">
        <v>0</v>
      </c>
      <c r="L160" s="8">
        <v>0</v>
      </c>
      <c r="M160" s="8">
        <v>0</v>
      </c>
      <c r="N160" s="8">
        <v>0</v>
      </c>
      <c r="O160" s="8">
        <v>0</v>
      </c>
      <c r="P160" s="8">
        <v>0</v>
      </c>
      <c r="Q160" s="8">
        <v>34703.59</v>
      </c>
      <c r="R160" s="8">
        <v>0</v>
      </c>
      <c r="S160" s="8">
        <v>204947</v>
      </c>
      <c r="T160" s="8">
        <v>0</v>
      </c>
      <c r="U160" s="8">
        <v>204947</v>
      </c>
    </row>
    <row r="161" spans="1:21" ht="13.5">
      <c r="A161" s="5">
        <v>274</v>
      </c>
      <c r="B161" s="6" t="s">
        <v>173</v>
      </c>
      <c r="C161" s="22" t="s">
        <v>159</v>
      </c>
      <c r="D161" s="8">
        <v>0</v>
      </c>
      <c r="E161" s="8">
        <v>74903.81</v>
      </c>
      <c r="F161" s="8">
        <v>0</v>
      </c>
      <c r="G161" s="8">
        <v>0</v>
      </c>
      <c r="H161" s="8">
        <v>0</v>
      </c>
      <c r="I161" s="8">
        <v>74903.81</v>
      </c>
      <c r="J161" s="21" t="s">
        <v>159</v>
      </c>
      <c r="K161" s="8">
        <v>0</v>
      </c>
      <c r="L161" s="8">
        <v>0</v>
      </c>
      <c r="M161" s="8">
        <v>0</v>
      </c>
      <c r="N161" s="8">
        <v>0</v>
      </c>
      <c r="O161" s="8">
        <v>0</v>
      </c>
      <c r="P161" s="8">
        <v>0</v>
      </c>
      <c r="Q161" s="8">
        <v>0</v>
      </c>
      <c r="R161" s="8">
        <v>0</v>
      </c>
      <c r="S161" s="8">
        <v>74903.81</v>
      </c>
      <c r="T161" s="8">
        <v>0</v>
      </c>
      <c r="U161" s="8">
        <v>74903.81</v>
      </c>
    </row>
    <row r="162" spans="1:21" ht="13.5">
      <c r="A162" s="9">
        <v>276</v>
      </c>
      <c r="B162" s="2" t="s">
        <v>174</v>
      </c>
      <c r="C162" s="22" t="s">
        <v>159</v>
      </c>
      <c r="D162" s="8">
        <v>0</v>
      </c>
      <c r="E162" s="8">
        <v>633585.1</v>
      </c>
      <c r="F162" s="8">
        <v>0</v>
      </c>
      <c r="G162" s="8">
        <v>0</v>
      </c>
      <c r="H162" s="8">
        <v>4618.12</v>
      </c>
      <c r="I162" s="8">
        <v>638203.22</v>
      </c>
      <c r="J162" s="21" t="s">
        <v>159</v>
      </c>
      <c r="K162" s="8">
        <v>0</v>
      </c>
      <c r="L162" s="8">
        <v>0</v>
      </c>
      <c r="M162" s="8">
        <v>0</v>
      </c>
      <c r="N162" s="8">
        <v>0</v>
      </c>
      <c r="O162" s="8">
        <v>0</v>
      </c>
      <c r="P162" s="8">
        <v>0</v>
      </c>
      <c r="Q162" s="8">
        <v>31785.95</v>
      </c>
      <c r="R162" s="8">
        <v>0</v>
      </c>
      <c r="S162" s="8">
        <v>669989.17</v>
      </c>
      <c r="T162" s="8">
        <v>70058.01</v>
      </c>
      <c r="U162" s="8">
        <v>740047.18</v>
      </c>
    </row>
    <row r="163" spans="1:21" ht="13.5">
      <c r="A163" s="9"/>
      <c r="C163" s="22"/>
      <c r="D163" s="8"/>
      <c r="E163" s="8"/>
      <c r="F163" s="8"/>
      <c r="G163" s="8"/>
      <c r="H163" s="8"/>
      <c r="I163" s="8"/>
      <c r="J163" s="21"/>
      <c r="K163" s="8"/>
      <c r="L163" s="8"/>
      <c r="M163" s="8"/>
      <c r="N163" s="8"/>
      <c r="O163" s="8"/>
      <c r="P163" s="8"/>
      <c r="Q163" s="8"/>
      <c r="R163" s="8"/>
      <c r="S163" s="8"/>
      <c r="T163" s="8"/>
      <c r="U163" s="8"/>
    </row>
    <row r="164" spans="1:21" ht="13.5">
      <c r="A164" s="9"/>
      <c r="B164" s="2" t="s">
        <v>175</v>
      </c>
      <c r="C164" s="22"/>
      <c r="D164" s="8"/>
      <c r="E164" s="8"/>
      <c r="F164" s="8"/>
      <c r="G164" s="8"/>
      <c r="H164" s="8"/>
      <c r="I164" s="8"/>
      <c r="J164" s="21"/>
      <c r="K164" s="8"/>
      <c r="L164" s="8"/>
      <c r="M164" s="8"/>
      <c r="N164" s="8"/>
      <c r="O164" s="8"/>
      <c r="P164" s="8"/>
      <c r="Q164" s="8"/>
      <c r="R164" s="8"/>
      <c r="S164" s="8"/>
      <c r="T164" s="8"/>
      <c r="U164" s="8"/>
    </row>
    <row r="165" spans="1:21" ht="13.5">
      <c r="A165" s="5">
        <v>280</v>
      </c>
      <c r="B165" s="6" t="s">
        <v>176</v>
      </c>
      <c r="C165" s="22" t="s">
        <v>159</v>
      </c>
      <c r="D165" s="8">
        <v>62081.7</v>
      </c>
      <c r="E165" s="8">
        <v>790618.01</v>
      </c>
      <c r="F165" s="8">
        <v>67600</v>
      </c>
      <c r="G165" s="8">
        <v>0</v>
      </c>
      <c r="H165" s="8">
        <v>5412.18</v>
      </c>
      <c r="I165" s="8">
        <v>925711.89</v>
      </c>
      <c r="J165" s="21" t="s">
        <v>159</v>
      </c>
      <c r="K165" s="8">
        <v>0</v>
      </c>
      <c r="L165" s="8">
        <v>0</v>
      </c>
      <c r="M165" s="8">
        <v>0</v>
      </c>
      <c r="N165" s="8">
        <v>0</v>
      </c>
      <c r="O165" s="8">
        <v>0</v>
      </c>
      <c r="P165" s="8">
        <v>0</v>
      </c>
      <c r="Q165" s="8">
        <v>2166.11</v>
      </c>
      <c r="R165" s="8">
        <v>0</v>
      </c>
      <c r="S165" s="8">
        <v>927878</v>
      </c>
      <c r="T165" s="8">
        <v>0</v>
      </c>
      <c r="U165" s="8">
        <v>927878</v>
      </c>
    </row>
    <row r="166" spans="1:21" ht="13.5">
      <c r="A166" s="5">
        <v>281</v>
      </c>
      <c r="B166" s="6" t="s">
        <v>177</v>
      </c>
      <c r="C166" s="22" t="s">
        <v>159</v>
      </c>
      <c r="D166" s="8">
        <v>0</v>
      </c>
      <c r="E166" s="8">
        <v>272662.31</v>
      </c>
      <c r="F166" s="8">
        <v>0</v>
      </c>
      <c r="G166" s="8">
        <v>0</v>
      </c>
      <c r="H166" s="8">
        <v>0</v>
      </c>
      <c r="I166" s="8">
        <v>272662.31</v>
      </c>
      <c r="J166" s="21" t="s">
        <v>159</v>
      </c>
      <c r="K166" s="8">
        <v>0</v>
      </c>
      <c r="L166" s="8">
        <v>0</v>
      </c>
      <c r="M166" s="8">
        <v>0</v>
      </c>
      <c r="N166" s="8">
        <v>0</v>
      </c>
      <c r="O166" s="8">
        <v>0</v>
      </c>
      <c r="P166" s="8">
        <v>0</v>
      </c>
      <c r="Q166" s="8">
        <v>29019.1</v>
      </c>
      <c r="R166" s="8">
        <v>0</v>
      </c>
      <c r="S166" s="8">
        <v>301681.41</v>
      </c>
      <c r="T166" s="8">
        <v>7624.9</v>
      </c>
      <c r="U166" s="8">
        <v>309306.31</v>
      </c>
    </row>
    <row r="167" spans="1:21" ht="13.5">
      <c r="A167" s="5">
        <v>282</v>
      </c>
      <c r="B167" s="6" t="s">
        <v>178</v>
      </c>
      <c r="C167" s="22" t="s">
        <v>159</v>
      </c>
      <c r="D167" s="8">
        <v>0</v>
      </c>
      <c r="E167" s="8">
        <v>2011161.31</v>
      </c>
      <c r="F167" s="8">
        <v>40162.19</v>
      </c>
      <c r="G167" s="8">
        <v>0</v>
      </c>
      <c r="H167" s="8">
        <v>0</v>
      </c>
      <c r="I167" s="8">
        <v>2051323.5</v>
      </c>
      <c r="J167" s="21" t="s">
        <v>159</v>
      </c>
      <c r="K167" s="8">
        <v>0</v>
      </c>
      <c r="L167" s="8">
        <v>0</v>
      </c>
      <c r="M167" s="8">
        <v>0</v>
      </c>
      <c r="N167" s="8">
        <v>0</v>
      </c>
      <c r="O167" s="8">
        <v>0</v>
      </c>
      <c r="P167" s="8">
        <v>0</v>
      </c>
      <c r="Q167" s="8">
        <v>0</v>
      </c>
      <c r="R167" s="8">
        <v>0</v>
      </c>
      <c r="S167" s="8">
        <v>2051323.5</v>
      </c>
      <c r="T167" s="8">
        <v>421786.09</v>
      </c>
      <c r="U167" s="8">
        <v>2473109.59</v>
      </c>
    </row>
    <row r="168" spans="1:21" ht="13.5">
      <c r="A168" s="5">
        <v>283</v>
      </c>
      <c r="B168" s="6" t="s">
        <v>179</v>
      </c>
      <c r="C168" s="22" t="s">
        <v>159</v>
      </c>
      <c r="D168" s="8">
        <v>46538.89</v>
      </c>
      <c r="E168" s="8">
        <v>1010149.96</v>
      </c>
      <c r="F168" s="8">
        <v>226880.1</v>
      </c>
      <c r="G168" s="8">
        <v>0</v>
      </c>
      <c r="H168" s="8">
        <v>47593.6</v>
      </c>
      <c r="I168" s="8">
        <v>1331162.55</v>
      </c>
      <c r="J168" s="21" t="s">
        <v>159</v>
      </c>
      <c r="K168" s="8">
        <v>0</v>
      </c>
      <c r="L168" s="8">
        <v>0</v>
      </c>
      <c r="M168" s="8">
        <v>0</v>
      </c>
      <c r="N168" s="8">
        <v>0</v>
      </c>
      <c r="O168" s="8">
        <v>0</v>
      </c>
      <c r="P168" s="8">
        <v>7765.25</v>
      </c>
      <c r="Q168" s="8">
        <v>56906.76</v>
      </c>
      <c r="R168" s="8">
        <v>0</v>
      </c>
      <c r="S168" s="8">
        <v>1395834.56</v>
      </c>
      <c r="T168" s="8">
        <v>222764.73</v>
      </c>
      <c r="U168" s="8">
        <v>1618599.29</v>
      </c>
    </row>
    <row r="169" spans="1:21" ht="13.5">
      <c r="A169" s="5">
        <v>284</v>
      </c>
      <c r="B169" s="6" t="s">
        <v>180</v>
      </c>
      <c r="C169" s="22" t="s">
        <v>159</v>
      </c>
      <c r="D169" s="8">
        <v>0</v>
      </c>
      <c r="E169" s="8">
        <v>2214937.06</v>
      </c>
      <c r="F169" s="8">
        <v>114118.68</v>
      </c>
      <c r="G169" s="8">
        <v>0</v>
      </c>
      <c r="H169" s="8">
        <v>483526.71</v>
      </c>
      <c r="I169" s="8">
        <v>2812582.45</v>
      </c>
      <c r="J169" s="21" t="s">
        <v>159</v>
      </c>
      <c r="K169" s="8">
        <v>646.33</v>
      </c>
      <c r="L169" s="8">
        <v>0</v>
      </c>
      <c r="M169" s="8">
        <v>0</v>
      </c>
      <c r="N169" s="8">
        <v>208345.38</v>
      </c>
      <c r="O169" s="8">
        <v>0</v>
      </c>
      <c r="P169" s="8">
        <v>0</v>
      </c>
      <c r="Q169" s="8">
        <v>0</v>
      </c>
      <c r="R169" s="8">
        <v>0</v>
      </c>
      <c r="S169" s="8">
        <v>3021574.16</v>
      </c>
      <c r="T169" s="8">
        <v>173243.89</v>
      </c>
      <c r="U169" s="8">
        <v>3194818.05</v>
      </c>
    </row>
    <row r="170" spans="1:21" ht="13.5">
      <c r="A170" s="5">
        <v>285</v>
      </c>
      <c r="B170" s="6" t="s">
        <v>181</v>
      </c>
      <c r="C170" s="22" t="s">
        <v>159</v>
      </c>
      <c r="D170" s="8">
        <v>272626.58</v>
      </c>
      <c r="E170" s="8">
        <v>3908660.11</v>
      </c>
      <c r="F170" s="8">
        <v>769500.43</v>
      </c>
      <c r="G170" s="8">
        <v>0</v>
      </c>
      <c r="H170" s="8">
        <v>292216.85</v>
      </c>
      <c r="I170" s="8">
        <v>5243003.97</v>
      </c>
      <c r="J170" s="21" t="s">
        <v>159</v>
      </c>
      <c r="K170" s="8">
        <v>17450.6</v>
      </c>
      <c r="L170" s="8">
        <v>0</v>
      </c>
      <c r="M170" s="8">
        <v>0</v>
      </c>
      <c r="N170" s="8">
        <v>0</v>
      </c>
      <c r="O170" s="8">
        <v>25159.47</v>
      </c>
      <c r="P170" s="8">
        <v>0</v>
      </c>
      <c r="Q170" s="8">
        <v>31938.48</v>
      </c>
      <c r="R170" s="8">
        <v>0</v>
      </c>
      <c r="S170" s="8">
        <v>5317552.52</v>
      </c>
      <c r="T170" s="8">
        <v>632290.79</v>
      </c>
      <c r="U170" s="8">
        <v>5949843.31</v>
      </c>
    </row>
    <row r="171" spans="1:21" ht="13.5">
      <c r="A171" s="5">
        <v>286</v>
      </c>
      <c r="B171" s="6" t="s">
        <v>182</v>
      </c>
      <c r="C171" s="22" t="s">
        <v>159</v>
      </c>
      <c r="D171" s="8">
        <v>215877.64</v>
      </c>
      <c r="E171" s="8">
        <v>4693193.38</v>
      </c>
      <c r="F171" s="8">
        <v>1104638.83</v>
      </c>
      <c r="G171" s="8">
        <v>0</v>
      </c>
      <c r="H171" s="8">
        <v>400281.04</v>
      </c>
      <c r="I171" s="8">
        <v>6413990.89</v>
      </c>
      <c r="J171" s="21" t="s">
        <v>159</v>
      </c>
      <c r="K171" s="8">
        <v>7727.48</v>
      </c>
      <c r="L171" s="8">
        <v>0</v>
      </c>
      <c r="M171" s="8">
        <v>0</v>
      </c>
      <c r="N171" s="8">
        <v>39747.47</v>
      </c>
      <c r="O171" s="8">
        <v>0</v>
      </c>
      <c r="P171" s="8">
        <v>178941.73</v>
      </c>
      <c r="Q171" s="8">
        <v>48987.92</v>
      </c>
      <c r="R171" s="8">
        <v>0</v>
      </c>
      <c r="S171" s="8">
        <v>6689395.49</v>
      </c>
      <c r="T171" s="8">
        <v>0</v>
      </c>
      <c r="U171" s="8">
        <v>6689395.49</v>
      </c>
    </row>
    <row r="172" spans="1:21" ht="13.5">
      <c r="A172" s="5">
        <v>287</v>
      </c>
      <c r="B172" s="6" t="s">
        <v>183</v>
      </c>
      <c r="C172" s="22" t="s">
        <v>159</v>
      </c>
      <c r="D172" s="8">
        <v>156236.37</v>
      </c>
      <c r="E172" s="8">
        <v>2702967.25</v>
      </c>
      <c r="F172" s="8">
        <v>876301.25</v>
      </c>
      <c r="G172" s="8">
        <v>0</v>
      </c>
      <c r="H172" s="8">
        <v>60519.04</v>
      </c>
      <c r="I172" s="8">
        <v>3796023.91</v>
      </c>
      <c r="J172" s="21" t="s">
        <v>159</v>
      </c>
      <c r="K172" s="8">
        <v>0</v>
      </c>
      <c r="L172" s="8">
        <v>0</v>
      </c>
      <c r="M172" s="8">
        <v>0</v>
      </c>
      <c r="N172" s="8">
        <v>0</v>
      </c>
      <c r="O172" s="8">
        <v>0</v>
      </c>
      <c r="P172" s="8">
        <v>0</v>
      </c>
      <c r="Q172" s="8">
        <v>26000</v>
      </c>
      <c r="R172" s="8">
        <v>0</v>
      </c>
      <c r="S172" s="8">
        <v>3822023.91</v>
      </c>
      <c r="T172" s="8">
        <v>607565.22</v>
      </c>
      <c r="U172" s="8">
        <v>4429589.13</v>
      </c>
    </row>
    <row r="173" spans="1:21" ht="13.5">
      <c r="A173" s="5">
        <v>288</v>
      </c>
      <c r="B173" s="6" t="s">
        <v>184</v>
      </c>
      <c r="C173" s="22" t="s">
        <v>159</v>
      </c>
      <c r="D173" s="8">
        <v>757426</v>
      </c>
      <c r="E173" s="8">
        <v>19796583</v>
      </c>
      <c r="F173" s="8">
        <v>877572</v>
      </c>
      <c r="G173" s="8">
        <v>0</v>
      </c>
      <c r="H173" s="8">
        <v>233218</v>
      </c>
      <c r="I173" s="8">
        <v>21664799</v>
      </c>
      <c r="J173" s="21" t="s">
        <v>159</v>
      </c>
      <c r="K173" s="8">
        <v>0</v>
      </c>
      <c r="L173" s="8">
        <v>475739</v>
      </c>
      <c r="M173" s="8">
        <v>0</v>
      </c>
      <c r="N173" s="8">
        <v>0</v>
      </c>
      <c r="O173" s="8">
        <v>0</v>
      </c>
      <c r="P173" s="8">
        <v>0</v>
      </c>
      <c r="Q173" s="8">
        <v>276334</v>
      </c>
      <c r="R173" s="8">
        <v>0</v>
      </c>
      <c r="S173" s="8">
        <v>22416872</v>
      </c>
      <c r="T173" s="8">
        <v>45093</v>
      </c>
      <c r="U173" s="8">
        <v>22461965</v>
      </c>
    </row>
    <row r="174" spans="1:21" ht="13.5">
      <c r="A174" s="5">
        <v>290</v>
      </c>
      <c r="B174" s="6" t="s">
        <v>185</v>
      </c>
      <c r="C174" s="22" t="s">
        <v>159</v>
      </c>
      <c r="D174" s="8">
        <v>0</v>
      </c>
      <c r="E174" s="8">
        <v>16489524.07</v>
      </c>
      <c r="F174" s="8">
        <v>345711.03</v>
      </c>
      <c r="G174" s="8">
        <v>0</v>
      </c>
      <c r="H174" s="8">
        <v>309258.75</v>
      </c>
      <c r="I174" s="8">
        <v>17144493.85</v>
      </c>
      <c r="J174" s="21" t="s">
        <v>159</v>
      </c>
      <c r="K174" s="8">
        <v>0</v>
      </c>
      <c r="L174" s="8">
        <v>0</v>
      </c>
      <c r="M174" s="8">
        <v>0</v>
      </c>
      <c r="N174" s="8">
        <v>0</v>
      </c>
      <c r="O174" s="8">
        <v>0</v>
      </c>
      <c r="P174" s="8">
        <v>0</v>
      </c>
      <c r="Q174" s="8">
        <v>88145.47</v>
      </c>
      <c r="R174" s="8">
        <v>0</v>
      </c>
      <c r="S174" s="8">
        <v>17232639.32</v>
      </c>
      <c r="T174" s="8">
        <v>2939238.58</v>
      </c>
      <c r="U174" s="8">
        <v>20171877.9</v>
      </c>
    </row>
    <row r="175" spans="1:21" ht="13.5">
      <c r="A175" s="5">
        <v>292</v>
      </c>
      <c r="B175" s="6" t="s">
        <v>186</v>
      </c>
      <c r="C175" s="22" t="s">
        <v>159</v>
      </c>
      <c r="D175" s="8">
        <v>11958.84</v>
      </c>
      <c r="E175" s="8">
        <v>551286.67</v>
      </c>
      <c r="F175" s="8">
        <v>9638.02</v>
      </c>
      <c r="G175" s="8">
        <v>0</v>
      </c>
      <c r="H175" s="8">
        <v>58934</v>
      </c>
      <c r="I175" s="8">
        <v>631817.53</v>
      </c>
      <c r="J175" s="21" t="s">
        <v>159</v>
      </c>
      <c r="K175" s="8">
        <v>0</v>
      </c>
      <c r="L175" s="8">
        <v>0</v>
      </c>
      <c r="M175" s="8">
        <v>0</v>
      </c>
      <c r="N175" s="8">
        <v>0</v>
      </c>
      <c r="O175" s="8">
        <v>0</v>
      </c>
      <c r="P175" s="8">
        <v>0</v>
      </c>
      <c r="Q175" s="8">
        <v>0</v>
      </c>
      <c r="R175" s="8">
        <v>0</v>
      </c>
      <c r="S175" s="8">
        <v>631817.53</v>
      </c>
      <c r="T175" s="8">
        <v>0</v>
      </c>
      <c r="U175" s="8">
        <v>631817.53</v>
      </c>
    </row>
    <row r="176" spans="1:21" ht="13.5">
      <c r="A176" s="5">
        <v>299</v>
      </c>
      <c r="B176" s="6" t="s">
        <v>187</v>
      </c>
      <c r="C176" s="22" t="s">
        <v>159</v>
      </c>
      <c r="D176" s="8">
        <v>93831.83</v>
      </c>
      <c r="E176" s="8">
        <v>4313361.03</v>
      </c>
      <c r="F176" s="8">
        <v>508508.82</v>
      </c>
      <c r="G176" s="8">
        <v>0</v>
      </c>
      <c r="H176" s="8">
        <v>117919.55</v>
      </c>
      <c r="I176" s="8">
        <v>5033621.23</v>
      </c>
      <c r="J176" s="21" t="s">
        <v>159</v>
      </c>
      <c r="K176" s="8">
        <v>0</v>
      </c>
      <c r="L176" s="8">
        <v>78699.08</v>
      </c>
      <c r="M176" s="8">
        <v>0</v>
      </c>
      <c r="N176" s="8">
        <v>0</v>
      </c>
      <c r="O176" s="8">
        <v>0</v>
      </c>
      <c r="P176" s="8">
        <v>0</v>
      </c>
      <c r="Q176" s="8">
        <v>24657.36</v>
      </c>
      <c r="R176" s="8">
        <v>0</v>
      </c>
      <c r="S176" s="8">
        <v>5136977.67</v>
      </c>
      <c r="T176" s="8">
        <v>401851.82</v>
      </c>
      <c r="U176" s="8">
        <v>5538829.49</v>
      </c>
    </row>
    <row r="177" spans="1:21" ht="13.5">
      <c r="A177" s="9"/>
      <c r="C177" s="22"/>
      <c r="D177" s="8"/>
      <c r="E177" s="8"/>
      <c r="F177" s="8"/>
      <c r="G177" s="8"/>
      <c r="H177" s="8"/>
      <c r="I177" s="8"/>
      <c r="J177" s="21"/>
      <c r="K177" s="8"/>
      <c r="L177" s="8"/>
      <c r="M177" s="8"/>
      <c r="N177" s="8"/>
      <c r="O177" s="8"/>
      <c r="P177" s="8"/>
      <c r="Q177" s="8"/>
      <c r="R177" s="8"/>
      <c r="S177" s="8"/>
      <c r="T177" s="8"/>
      <c r="U177" s="8"/>
    </row>
    <row r="178" spans="1:21" ht="13.5">
      <c r="A178" s="9"/>
      <c r="B178" s="2" t="s">
        <v>188</v>
      </c>
      <c r="C178" s="22"/>
      <c r="D178" s="8"/>
      <c r="E178" s="8"/>
      <c r="F178" s="8"/>
      <c r="G178" s="8"/>
      <c r="H178" s="8"/>
      <c r="I178" s="8"/>
      <c r="J178" s="21"/>
      <c r="K178" s="8"/>
      <c r="L178" s="8"/>
      <c r="M178" s="8"/>
      <c r="N178" s="8"/>
      <c r="O178" s="8"/>
      <c r="P178" s="8"/>
      <c r="Q178" s="8"/>
      <c r="R178" s="8"/>
      <c r="S178" s="8"/>
      <c r="T178" s="8"/>
      <c r="U178" s="8"/>
    </row>
    <row r="179" spans="1:21" ht="13.5">
      <c r="A179" s="5">
        <v>301</v>
      </c>
      <c r="B179" s="6" t="s">
        <v>189</v>
      </c>
      <c r="C179" s="22" t="s">
        <v>159</v>
      </c>
      <c r="D179" s="8">
        <v>117795.55</v>
      </c>
      <c r="E179" s="8">
        <v>1280586.01</v>
      </c>
      <c r="F179" s="8">
        <v>0</v>
      </c>
      <c r="G179" s="8">
        <v>4737.89</v>
      </c>
      <c r="H179" s="8">
        <v>220903.15</v>
      </c>
      <c r="I179" s="8">
        <v>1624022.6</v>
      </c>
      <c r="J179" s="21" t="s">
        <v>159</v>
      </c>
      <c r="K179" s="8">
        <v>0</v>
      </c>
      <c r="L179" s="8">
        <v>0</v>
      </c>
      <c r="M179" s="8">
        <v>607627.3</v>
      </c>
      <c r="N179" s="8">
        <v>0</v>
      </c>
      <c r="O179" s="8">
        <v>0</v>
      </c>
      <c r="P179" s="8">
        <v>0</v>
      </c>
      <c r="Q179" s="8">
        <v>103807.7</v>
      </c>
      <c r="R179" s="8">
        <v>49298.76</v>
      </c>
      <c r="S179" s="8">
        <v>2384756.36</v>
      </c>
      <c r="T179" s="8">
        <v>422560.57</v>
      </c>
      <c r="U179" s="8">
        <v>2807316.93</v>
      </c>
    </row>
    <row r="180" spans="1:21" ht="13.5">
      <c r="A180" s="5">
        <v>302</v>
      </c>
      <c r="B180" s="6" t="s">
        <v>190</v>
      </c>
      <c r="C180" s="22" t="s">
        <v>159</v>
      </c>
      <c r="D180" s="8">
        <v>74425.47</v>
      </c>
      <c r="E180" s="8">
        <v>862756.31</v>
      </c>
      <c r="F180" s="8">
        <v>0</v>
      </c>
      <c r="G180" s="8">
        <v>0</v>
      </c>
      <c r="H180" s="8">
        <v>219224.75</v>
      </c>
      <c r="I180" s="8">
        <v>1156406.53</v>
      </c>
      <c r="J180" s="21" t="s">
        <v>159</v>
      </c>
      <c r="K180" s="8">
        <v>0</v>
      </c>
      <c r="L180" s="8">
        <v>0</v>
      </c>
      <c r="M180" s="8">
        <v>41239.28</v>
      </c>
      <c r="N180" s="8">
        <v>0</v>
      </c>
      <c r="O180" s="8">
        <v>0</v>
      </c>
      <c r="P180" s="8">
        <v>0</v>
      </c>
      <c r="Q180" s="8">
        <v>208107.41</v>
      </c>
      <c r="R180" s="8">
        <v>0</v>
      </c>
      <c r="S180" s="8">
        <v>1405753.22</v>
      </c>
      <c r="T180" s="8">
        <v>317908.16</v>
      </c>
      <c r="U180" s="8">
        <v>1723661.38</v>
      </c>
    </row>
    <row r="181" spans="1:21" ht="13.5">
      <c r="A181" s="5">
        <v>304</v>
      </c>
      <c r="B181" s="6" t="s">
        <v>191</v>
      </c>
      <c r="C181" s="22" t="s">
        <v>159</v>
      </c>
      <c r="D181" s="8">
        <v>8042.78</v>
      </c>
      <c r="E181" s="8">
        <v>2020488.27</v>
      </c>
      <c r="F181" s="8">
        <v>0</v>
      </c>
      <c r="G181" s="8">
        <v>3480.7</v>
      </c>
      <c r="H181" s="8">
        <v>843067.63</v>
      </c>
      <c r="I181" s="8">
        <v>2875079.38</v>
      </c>
      <c r="J181" s="21" t="s">
        <v>159</v>
      </c>
      <c r="K181" s="8">
        <v>0</v>
      </c>
      <c r="L181" s="8">
        <v>0</v>
      </c>
      <c r="M181" s="8">
        <v>1078612.69</v>
      </c>
      <c r="N181" s="8">
        <v>0</v>
      </c>
      <c r="O181" s="8">
        <v>0</v>
      </c>
      <c r="P181" s="8">
        <v>33762</v>
      </c>
      <c r="Q181" s="8">
        <v>166869.41</v>
      </c>
      <c r="R181" s="8">
        <v>0</v>
      </c>
      <c r="S181" s="8">
        <v>4154323.48</v>
      </c>
      <c r="T181" s="8">
        <v>72168.27</v>
      </c>
      <c r="U181" s="8">
        <v>4226491.75</v>
      </c>
    </row>
    <row r="182" spans="1:21" ht="13.5">
      <c r="A182" s="5">
        <v>306</v>
      </c>
      <c r="B182" s="6" t="s">
        <v>192</v>
      </c>
      <c r="C182" s="22" t="s">
        <v>159</v>
      </c>
      <c r="D182" s="8">
        <v>3898</v>
      </c>
      <c r="E182" s="8">
        <v>2529625.32</v>
      </c>
      <c r="F182" s="8">
        <v>0</v>
      </c>
      <c r="G182" s="8">
        <v>348.51</v>
      </c>
      <c r="H182" s="8">
        <v>424771.88</v>
      </c>
      <c r="I182" s="8">
        <v>2958643.71</v>
      </c>
      <c r="J182" s="21" t="s">
        <v>159</v>
      </c>
      <c r="K182" s="8">
        <v>0</v>
      </c>
      <c r="L182" s="8">
        <v>0</v>
      </c>
      <c r="M182" s="8">
        <v>843554.9</v>
      </c>
      <c r="N182" s="8">
        <v>0</v>
      </c>
      <c r="O182" s="8">
        <v>82669.26</v>
      </c>
      <c r="P182" s="8">
        <v>0</v>
      </c>
      <c r="Q182" s="8">
        <v>55518.93</v>
      </c>
      <c r="R182" s="8">
        <v>0</v>
      </c>
      <c r="S182" s="8">
        <v>3940386.8</v>
      </c>
      <c r="T182" s="8">
        <v>0</v>
      </c>
      <c r="U182" s="8">
        <v>3940386.8</v>
      </c>
    </row>
    <row r="183" spans="1:21" ht="13.5">
      <c r="A183" s="5">
        <v>307</v>
      </c>
      <c r="B183" s="6" t="s">
        <v>193</v>
      </c>
      <c r="C183" s="22" t="s">
        <v>159</v>
      </c>
      <c r="D183" s="8">
        <v>166023.75</v>
      </c>
      <c r="E183" s="8">
        <v>2659695.12</v>
      </c>
      <c r="F183" s="8">
        <v>29901.94</v>
      </c>
      <c r="G183" s="8">
        <v>0</v>
      </c>
      <c r="H183" s="8">
        <v>354979.78</v>
      </c>
      <c r="I183" s="8">
        <v>3210600.59</v>
      </c>
      <c r="J183" s="21" t="s">
        <v>159</v>
      </c>
      <c r="K183" s="8">
        <v>0</v>
      </c>
      <c r="L183" s="8">
        <v>0</v>
      </c>
      <c r="M183" s="8">
        <v>587069.02</v>
      </c>
      <c r="N183" s="8">
        <v>0</v>
      </c>
      <c r="O183" s="8">
        <v>0</v>
      </c>
      <c r="P183" s="8">
        <v>0</v>
      </c>
      <c r="Q183" s="8">
        <v>51971.31</v>
      </c>
      <c r="R183" s="8">
        <v>0</v>
      </c>
      <c r="S183" s="8">
        <v>3849640.92</v>
      </c>
      <c r="T183" s="8">
        <v>0</v>
      </c>
      <c r="U183" s="8">
        <v>3849640.92</v>
      </c>
    </row>
    <row r="184" spans="1:21" ht="13.5">
      <c r="A184" s="5">
        <v>308</v>
      </c>
      <c r="B184" s="6" t="s">
        <v>194</v>
      </c>
      <c r="C184" s="22" t="s">
        <v>159</v>
      </c>
      <c r="D184" s="8">
        <v>19771.76</v>
      </c>
      <c r="E184" s="8">
        <v>1318644.19</v>
      </c>
      <c r="F184" s="8">
        <v>0</v>
      </c>
      <c r="G184" s="8">
        <v>0</v>
      </c>
      <c r="H184" s="8">
        <v>308515.68</v>
      </c>
      <c r="I184" s="8">
        <v>1646931.63</v>
      </c>
      <c r="J184" s="21" t="s">
        <v>159</v>
      </c>
      <c r="K184" s="8">
        <v>0</v>
      </c>
      <c r="L184" s="8">
        <v>0</v>
      </c>
      <c r="M184" s="8">
        <v>289682.59</v>
      </c>
      <c r="N184" s="8">
        <v>0</v>
      </c>
      <c r="O184" s="8">
        <v>0</v>
      </c>
      <c r="P184" s="8">
        <v>0</v>
      </c>
      <c r="Q184" s="8">
        <v>12440.35</v>
      </c>
      <c r="R184" s="8">
        <v>0</v>
      </c>
      <c r="S184" s="8">
        <v>1949054.57</v>
      </c>
      <c r="T184" s="8">
        <v>0</v>
      </c>
      <c r="U184" s="8">
        <v>1949054.57</v>
      </c>
    </row>
    <row r="185" spans="1:21" ht="13.5">
      <c r="A185" s="5">
        <v>309</v>
      </c>
      <c r="B185" s="6" t="s">
        <v>195</v>
      </c>
      <c r="C185" s="22" t="s">
        <v>159</v>
      </c>
      <c r="D185" s="8">
        <v>2250</v>
      </c>
      <c r="E185" s="8">
        <v>1239424.08</v>
      </c>
      <c r="F185" s="8">
        <v>0</v>
      </c>
      <c r="G185" s="8">
        <v>2766.18</v>
      </c>
      <c r="H185" s="8">
        <v>189268.9</v>
      </c>
      <c r="I185" s="8">
        <v>1433709.16</v>
      </c>
      <c r="J185" s="21" t="s">
        <v>159</v>
      </c>
      <c r="K185" s="8">
        <v>0</v>
      </c>
      <c r="L185" s="8">
        <v>0</v>
      </c>
      <c r="M185" s="8">
        <v>0</v>
      </c>
      <c r="N185" s="8">
        <v>0</v>
      </c>
      <c r="O185" s="8">
        <v>0</v>
      </c>
      <c r="P185" s="8">
        <v>0</v>
      </c>
      <c r="Q185" s="8">
        <v>0</v>
      </c>
      <c r="R185" s="8">
        <v>0</v>
      </c>
      <c r="S185" s="8">
        <v>1433709.16</v>
      </c>
      <c r="T185" s="8">
        <v>299058.82</v>
      </c>
      <c r="U185" s="8">
        <v>1732767.98</v>
      </c>
    </row>
    <row r="186" spans="1:21" ht="13.5">
      <c r="A186" s="5">
        <v>310</v>
      </c>
      <c r="B186" s="6" t="s">
        <v>196</v>
      </c>
      <c r="C186" s="22" t="s">
        <v>159</v>
      </c>
      <c r="D186" s="8">
        <v>53755.1</v>
      </c>
      <c r="E186" s="8">
        <v>810334.53</v>
      </c>
      <c r="F186" s="8">
        <v>0</v>
      </c>
      <c r="G186" s="8">
        <v>0</v>
      </c>
      <c r="H186" s="8">
        <v>156943.67</v>
      </c>
      <c r="I186" s="8">
        <v>1021033.3</v>
      </c>
      <c r="J186" s="21" t="s">
        <v>159</v>
      </c>
      <c r="K186" s="8">
        <v>0</v>
      </c>
      <c r="L186" s="8">
        <v>0</v>
      </c>
      <c r="M186" s="8">
        <v>0</v>
      </c>
      <c r="N186" s="8">
        <v>0</v>
      </c>
      <c r="O186" s="8">
        <v>46911.47</v>
      </c>
      <c r="P186" s="8">
        <v>0</v>
      </c>
      <c r="Q186" s="8">
        <v>55997.51</v>
      </c>
      <c r="R186" s="8">
        <v>51014.23</v>
      </c>
      <c r="S186" s="8">
        <v>1174956.51</v>
      </c>
      <c r="T186" s="8">
        <v>80856.11</v>
      </c>
      <c r="U186" s="8">
        <v>1255812.62</v>
      </c>
    </row>
    <row r="187" spans="1:21" ht="13.5">
      <c r="A187" s="5">
        <v>311</v>
      </c>
      <c r="B187" s="6" t="s">
        <v>197</v>
      </c>
      <c r="C187" s="22" t="s">
        <v>159</v>
      </c>
      <c r="D187" s="8">
        <v>0</v>
      </c>
      <c r="E187" s="8">
        <v>207410.67</v>
      </c>
      <c r="F187" s="8">
        <v>0</v>
      </c>
      <c r="G187" s="8">
        <v>0</v>
      </c>
      <c r="H187" s="8">
        <v>39378.26</v>
      </c>
      <c r="I187" s="8">
        <v>246788.93</v>
      </c>
      <c r="J187" s="21" t="s">
        <v>159</v>
      </c>
      <c r="K187" s="8">
        <v>0</v>
      </c>
      <c r="L187" s="8">
        <v>0</v>
      </c>
      <c r="M187" s="8">
        <v>31879.28</v>
      </c>
      <c r="N187" s="8">
        <v>0</v>
      </c>
      <c r="O187" s="8">
        <v>0</v>
      </c>
      <c r="P187" s="8">
        <v>0</v>
      </c>
      <c r="Q187" s="8">
        <v>18167</v>
      </c>
      <c r="R187" s="8">
        <v>0</v>
      </c>
      <c r="S187" s="8">
        <v>296835.21</v>
      </c>
      <c r="T187" s="8">
        <v>115251.54</v>
      </c>
      <c r="U187" s="8">
        <v>412086.75</v>
      </c>
    </row>
    <row r="188" spans="1:21" ht="13.5">
      <c r="A188" s="9"/>
      <c r="C188" s="22"/>
      <c r="D188" s="8"/>
      <c r="E188" s="8"/>
      <c r="F188" s="8"/>
      <c r="G188" s="8"/>
      <c r="H188" s="8"/>
      <c r="I188" s="8"/>
      <c r="J188" s="21"/>
      <c r="K188" s="8"/>
      <c r="L188" s="8"/>
      <c r="M188" s="8"/>
      <c r="N188" s="8"/>
      <c r="O188" s="8"/>
      <c r="P188" s="8"/>
      <c r="Q188" s="8"/>
      <c r="R188" s="8"/>
      <c r="S188" s="8"/>
      <c r="T188" s="8"/>
      <c r="U188" s="8"/>
    </row>
    <row r="189" spans="1:21" ht="13.5">
      <c r="A189" s="9"/>
      <c r="B189" s="2" t="s">
        <v>198</v>
      </c>
      <c r="C189" s="22"/>
      <c r="D189" s="8"/>
      <c r="E189" s="8"/>
      <c r="F189" s="8"/>
      <c r="G189" s="8"/>
      <c r="H189" s="8"/>
      <c r="I189" s="8"/>
      <c r="J189" s="21"/>
      <c r="K189" s="8"/>
      <c r="L189" s="8"/>
      <c r="M189" s="8"/>
      <c r="N189" s="8"/>
      <c r="O189" s="8"/>
      <c r="P189" s="8"/>
      <c r="Q189" s="8"/>
      <c r="R189" s="8"/>
      <c r="S189" s="8"/>
      <c r="T189" s="8"/>
      <c r="U189" s="8"/>
    </row>
    <row r="190" spans="1:21" ht="13.5">
      <c r="A190" s="5">
        <v>401</v>
      </c>
      <c r="B190" s="6" t="s">
        <v>199</v>
      </c>
      <c r="C190" s="22" t="s">
        <v>159</v>
      </c>
      <c r="D190" s="8">
        <v>0</v>
      </c>
      <c r="E190" s="8">
        <v>279279</v>
      </c>
      <c r="F190" s="8">
        <v>0</v>
      </c>
      <c r="G190" s="8">
        <v>0</v>
      </c>
      <c r="H190" s="8">
        <v>9728.64</v>
      </c>
      <c r="I190" s="8">
        <v>289007.64</v>
      </c>
      <c r="J190" s="21" t="s">
        <v>159</v>
      </c>
      <c r="K190" s="8">
        <v>0</v>
      </c>
      <c r="L190" s="8">
        <v>0</v>
      </c>
      <c r="M190" s="8">
        <v>0</v>
      </c>
      <c r="N190" s="8">
        <v>0</v>
      </c>
      <c r="O190" s="8">
        <v>0</v>
      </c>
      <c r="P190" s="8">
        <v>0</v>
      </c>
      <c r="Q190" s="8">
        <v>0</v>
      </c>
      <c r="R190" s="8">
        <v>0</v>
      </c>
      <c r="S190" s="8">
        <v>289007.64</v>
      </c>
      <c r="T190" s="8">
        <v>-0.03</v>
      </c>
      <c r="U190" s="8">
        <v>289007.61</v>
      </c>
    </row>
    <row r="191" spans="1:21" ht="13.5">
      <c r="A191" s="5">
        <v>402</v>
      </c>
      <c r="B191" s="6" t="s">
        <v>200</v>
      </c>
      <c r="C191" s="22" t="s">
        <v>159</v>
      </c>
      <c r="D191" s="8">
        <v>0</v>
      </c>
      <c r="E191" s="8">
        <v>1609946</v>
      </c>
      <c r="F191" s="8">
        <v>0</v>
      </c>
      <c r="G191" s="8">
        <v>0</v>
      </c>
      <c r="H191" s="8">
        <v>0</v>
      </c>
      <c r="I191" s="8">
        <v>1609946</v>
      </c>
      <c r="J191" s="21" t="s">
        <v>159</v>
      </c>
      <c r="K191" s="8">
        <v>0</v>
      </c>
      <c r="L191" s="8">
        <v>0</v>
      </c>
      <c r="M191" s="8">
        <v>0</v>
      </c>
      <c r="N191" s="8">
        <v>0</v>
      </c>
      <c r="O191" s="8">
        <v>0</v>
      </c>
      <c r="P191" s="8">
        <v>0</v>
      </c>
      <c r="Q191" s="8">
        <v>0</v>
      </c>
      <c r="R191" s="8">
        <v>0</v>
      </c>
      <c r="S191" s="8">
        <v>1609946</v>
      </c>
      <c r="T191" s="8">
        <v>0</v>
      </c>
      <c r="U191" s="8">
        <v>1609946</v>
      </c>
    </row>
    <row r="192" spans="1:21" ht="13.5">
      <c r="A192" s="5">
        <v>403</v>
      </c>
      <c r="B192" s="6" t="s">
        <v>201</v>
      </c>
      <c r="C192" s="22" t="s">
        <v>159</v>
      </c>
      <c r="D192" s="8">
        <v>36543</v>
      </c>
      <c r="E192" s="8">
        <v>1246874</v>
      </c>
      <c r="F192" s="8">
        <v>0</v>
      </c>
      <c r="G192" s="8">
        <v>0</v>
      </c>
      <c r="H192" s="8">
        <v>64283</v>
      </c>
      <c r="I192" s="8">
        <v>1347700</v>
      </c>
      <c r="J192" s="21" t="s">
        <v>159</v>
      </c>
      <c r="K192" s="8">
        <v>0</v>
      </c>
      <c r="L192" s="8">
        <v>0</v>
      </c>
      <c r="M192" s="8">
        <v>0</v>
      </c>
      <c r="N192" s="8">
        <v>0</v>
      </c>
      <c r="O192" s="8">
        <v>0</v>
      </c>
      <c r="P192" s="8">
        <v>0</v>
      </c>
      <c r="Q192" s="8">
        <v>0</v>
      </c>
      <c r="R192" s="8">
        <v>0</v>
      </c>
      <c r="S192" s="8">
        <v>1347700</v>
      </c>
      <c r="T192" s="8">
        <v>0</v>
      </c>
      <c r="U192" s="8">
        <v>1347700</v>
      </c>
    </row>
    <row r="193" spans="1:21" ht="13.5">
      <c r="A193" s="5">
        <v>404</v>
      </c>
      <c r="B193" s="6" t="s">
        <v>202</v>
      </c>
      <c r="C193" s="22" t="s">
        <v>159</v>
      </c>
      <c r="D193" s="8">
        <v>0</v>
      </c>
      <c r="E193" s="8">
        <v>150696</v>
      </c>
      <c r="F193" s="8">
        <v>0</v>
      </c>
      <c r="G193" s="8">
        <v>0</v>
      </c>
      <c r="H193" s="8">
        <v>0</v>
      </c>
      <c r="I193" s="8">
        <v>150696</v>
      </c>
      <c r="J193" s="21" t="s">
        <v>159</v>
      </c>
      <c r="K193" s="8">
        <v>0</v>
      </c>
      <c r="L193" s="8">
        <v>0</v>
      </c>
      <c r="M193" s="8">
        <v>0</v>
      </c>
      <c r="N193" s="8">
        <v>0</v>
      </c>
      <c r="O193" s="8">
        <v>0</v>
      </c>
      <c r="P193" s="8">
        <v>0</v>
      </c>
      <c r="Q193" s="8">
        <v>0</v>
      </c>
      <c r="R193" s="8">
        <v>0</v>
      </c>
      <c r="S193" s="8">
        <v>150696</v>
      </c>
      <c r="T193" s="8">
        <v>0</v>
      </c>
      <c r="U193" s="8">
        <v>150696</v>
      </c>
    </row>
    <row r="194" spans="1:21" ht="13.5">
      <c r="A194" s="5">
        <v>405</v>
      </c>
      <c r="B194" s="6" t="s">
        <v>203</v>
      </c>
      <c r="C194" s="22" t="s">
        <v>159</v>
      </c>
      <c r="D194" s="8">
        <v>0</v>
      </c>
      <c r="E194" s="8">
        <v>231131.82</v>
      </c>
      <c r="F194" s="8">
        <v>0</v>
      </c>
      <c r="G194" s="8">
        <v>0</v>
      </c>
      <c r="H194" s="8">
        <v>0</v>
      </c>
      <c r="I194" s="8">
        <v>231131.82</v>
      </c>
      <c r="J194" s="21" t="s">
        <v>159</v>
      </c>
      <c r="K194" s="8">
        <v>0</v>
      </c>
      <c r="L194" s="8">
        <v>0</v>
      </c>
      <c r="M194" s="8">
        <v>0</v>
      </c>
      <c r="N194" s="8">
        <v>0</v>
      </c>
      <c r="O194" s="8">
        <v>0</v>
      </c>
      <c r="P194" s="8">
        <v>0</v>
      </c>
      <c r="Q194" s="8">
        <v>0</v>
      </c>
      <c r="R194" s="8">
        <v>0</v>
      </c>
      <c r="S194" s="8">
        <v>231131.82</v>
      </c>
      <c r="T194" s="8">
        <v>0</v>
      </c>
      <c r="U194" s="8">
        <v>231131.82</v>
      </c>
    </row>
    <row r="195" spans="1:21" ht="13.5">
      <c r="A195" s="5">
        <v>406</v>
      </c>
      <c r="B195" s="6" t="s">
        <v>204</v>
      </c>
      <c r="C195" s="22" t="s">
        <v>159</v>
      </c>
      <c r="D195" s="8">
        <v>0</v>
      </c>
      <c r="E195" s="8">
        <v>258877</v>
      </c>
      <c r="F195" s="8">
        <v>0</v>
      </c>
      <c r="G195" s="8">
        <v>0</v>
      </c>
      <c r="H195" s="8">
        <v>0</v>
      </c>
      <c r="I195" s="8">
        <v>258877</v>
      </c>
      <c r="J195" s="21" t="s">
        <v>159</v>
      </c>
      <c r="K195" s="8">
        <v>0</v>
      </c>
      <c r="L195" s="8">
        <v>0</v>
      </c>
      <c r="M195" s="8">
        <v>0</v>
      </c>
      <c r="N195" s="8">
        <v>0</v>
      </c>
      <c r="O195" s="8">
        <v>0</v>
      </c>
      <c r="P195" s="8">
        <v>0</v>
      </c>
      <c r="Q195" s="8">
        <v>26000</v>
      </c>
      <c r="R195" s="8">
        <v>0</v>
      </c>
      <c r="S195" s="8">
        <v>284877</v>
      </c>
      <c r="T195" s="8">
        <v>0</v>
      </c>
      <c r="U195" s="8">
        <v>284877</v>
      </c>
    </row>
    <row r="196" spans="1:21" ht="13.5">
      <c r="A196" s="5">
        <v>407</v>
      </c>
      <c r="B196" s="6" t="s">
        <v>205</v>
      </c>
      <c r="C196" s="22" t="s">
        <v>159</v>
      </c>
      <c r="D196" s="8">
        <v>0</v>
      </c>
      <c r="E196" s="8">
        <v>318287.93</v>
      </c>
      <c r="F196" s="8">
        <v>0</v>
      </c>
      <c r="G196" s="8">
        <v>0</v>
      </c>
      <c r="H196" s="8">
        <v>0</v>
      </c>
      <c r="I196" s="8">
        <v>318287.93</v>
      </c>
      <c r="J196" s="21" t="s">
        <v>159</v>
      </c>
      <c r="K196" s="8">
        <v>0</v>
      </c>
      <c r="L196" s="8">
        <v>0</v>
      </c>
      <c r="M196" s="8">
        <v>0</v>
      </c>
      <c r="N196" s="8">
        <v>0</v>
      </c>
      <c r="O196" s="8">
        <v>0</v>
      </c>
      <c r="P196" s="8">
        <v>0</v>
      </c>
      <c r="Q196" s="8">
        <v>0</v>
      </c>
      <c r="R196" s="8">
        <v>0</v>
      </c>
      <c r="S196" s="8">
        <v>318287.93</v>
      </c>
      <c r="T196" s="8">
        <v>0</v>
      </c>
      <c r="U196" s="8">
        <v>318287.93</v>
      </c>
    </row>
    <row r="197" spans="1:21" ht="13.5">
      <c r="A197" s="5">
        <v>408</v>
      </c>
      <c r="B197" s="6" t="s">
        <v>206</v>
      </c>
      <c r="C197" s="22" t="s">
        <v>159</v>
      </c>
      <c r="D197" s="8">
        <v>0</v>
      </c>
      <c r="E197" s="8">
        <v>223841</v>
      </c>
      <c r="F197" s="8">
        <v>0</v>
      </c>
      <c r="G197" s="8">
        <v>0</v>
      </c>
      <c r="H197" s="8">
        <v>0</v>
      </c>
      <c r="I197" s="8">
        <v>223841</v>
      </c>
      <c r="J197" s="21" t="s">
        <v>159</v>
      </c>
      <c r="K197" s="8">
        <v>0</v>
      </c>
      <c r="L197" s="8">
        <v>0</v>
      </c>
      <c r="M197" s="8">
        <v>0</v>
      </c>
      <c r="N197" s="8">
        <v>0</v>
      </c>
      <c r="O197" s="8">
        <v>0</v>
      </c>
      <c r="P197" s="8">
        <v>0</v>
      </c>
      <c r="Q197" s="8">
        <v>0</v>
      </c>
      <c r="R197" s="8">
        <v>0</v>
      </c>
      <c r="S197" s="8">
        <v>223841</v>
      </c>
      <c r="T197" s="8">
        <v>0</v>
      </c>
      <c r="U197" s="8">
        <v>223841</v>
      </c>
    </row>
    <row r="198" spans="1:21" ht="13.5">
      <c r="A198" s="5">
        <v>409</v>
      </c>
      <c r="B198" s="6" t="s">
        <v>207</v>
      </c>
      <c r="C198" s="22" t="s">
        <v>159</v>
      </c>
      <c r="D198" s="8">
        <v>0</v>
      </c>
      <c r="E198" s="8">
        <v>225286.2</v>
      </c>
      <c r="F198" s="8">
        <v>0</v>
      </c>
      <c r="G198" s="8">
        <v>0</v>
      </c>
      <c r="H198" s="8">
        <v>3937.8</v>
      </c>
      <c r="I198" s="8">
        <v>229224</v>
      </c>
      <c r="J198" s="21" t="s">
        <v>159</v>
      </c>
      <c r="K198" s="8">
        <v>0</v>
      </c>
      <c r="L198" s="8">
        <v>0</v>
      </c>
      <c r="M198" s="8">
        <v>0</v>
      </c>
      <c r="N198" s="8">
        <v>0</v>
      </c>
      <c r="O198" s="8">
        <v>0</v>
      </c>
      <c r="P198" s="8">
        <v>0</v>
      </c>
      <c r="Q198" s="8">
        <v>0</v>
      </c>
      <c r="R198" s="8">
        <v>0</v>
      </c>
      <c r="S198" s="8">
        <v>229224</v>
      </c>
      <c r="T198" s="8">
        <v>0</v>
      </c>
      <c r="U198" s="8">
        <v>229224</v>
      </c>
    </row>
    <row r="199" spans="1:21" ht="13.5">
      <c r="A199" s="5">
        <v>410</v>
      </c>
      <c r="B199" s="6" t="s">
        <v>208</v>
      </c>
      <c r="C199" s="22" t="s">
        <v>159</v>
      </c>
      <c r="D199" s="8">
        <v>0</v>
      </c>
      <c r="E199" s="8">
        <v>108350</v>
      </c>
      <c r="F199" s="8">
        <v>0</v>
      </c>
      <c r="G199" s="8">
        <v>0</v>
      </c>
      <c r="H199" s="8">
        <v>0</v>
      </c>
      <c r="I199" s="8">
        <v>108350</v>
      </c>
      <c r="J199" s="21" t="s">
        <v>159</v>
      </c>
      <c r="K199" s="8">
        <v>0</v>
      </c>
      <c r="L199" s="8">
        <v>0</v>
      </c>
      <c r="M199" s="8">
        <v>0</v>
      </c>
      <c r="N199" s="8">
        <v>0</v>
      </c>
      <c r="O199" s="8">
        <v>0</v>
      </c>
      <c r="P199" s="8">
        <v>0</v>
      </c>
      <c r="Q199" s="8">
        <v>0</v>
      </c>
      <c r="R199" s="8">
        <v>0</v>
      </c>
      <c r="S199" s="8">
        <v>108350</v>
      </c>
      <c r="T199" s="8">
        <v>0</v>
      </c>
      <c r="U199" s="8">
        <v>108350</v>
      </c>
    </row>
    <row r="200" spans="1:21" ht="13.5">
      <c r="A200" s="5">
        <v>411</v>
      </c>
      <c r="B200" s="6" t="s">
        <v>209</v>
      </c>
      <c r="C200" s="22" t="s">
        <v>159</v>
      </c>
      <c r="D200" s="8">
        <v>0</v>
      </c>
      <c r="E200" s="8">
        <v>131260.03</v>
      </c>
      <c r="F200" s="8">
        <v>0</v>
      </c>
      <c r="G200" s="8">
        <v>0</v>
      </c>
      <c r="H200" s="8">
        <v>0</v>
      </c>
      <c r="I200" s="8">
        <v>131260.03</v>
      </c>
      <c r="J200" s="21" t="s">
        <v>159</v>
      </c>
      <c r="K200" s="8">
        <v>0</v>
      </c>
      <c r="L200" s="8">
        <v>0</v>
      </c>
      <c r="M200" s="8">
        <v>0</v>
      </c>
      <c r="N200" s="8">
        <v>0</v>
      </c>
      <c r="O200" s="8">
        <v>0</v>
      </c>
      <c r="P200" s="8">
        <v>0</v>
      </c>
      <c r="Q200" s="8">
        <v>0</v>
      </c>
      <c r="R200" s="8">
        <v>0</v>
      </c>
      <c r="S200" s="8">
        <v>131260.03</v>
      </c>
      <c r="T200" s="8">
        <v>0</v>
      </c>
      <c r="U200" s="8">
        <v>131260.03</v>
      </c>
    </row>
    <row r="201" spans="1:21" ht="13.5">
      <c r="A201" s="5">
        <v>412</v>
      </c>
      <c r="B201" s="6" t="s">
        <v>210</v>
      </c>
      <c r="C201" s="22" t="s">
        <v>159</v>
      </c>
      <c r="D201" s="8">
        <v>0</v>
      </c>
      <c r="E201" s="8">
        <v>242853</v>
      </c>
      <c r="F201" s="8">
        <v>0</v>
      </c>
      <c r="G201" s="8">
        <v>0</v>
      </c>
      <c r="H201" s="8">
        <v>0</v>
      </c>
      <c r="I201" s="8">
        <v>242853</v>
      </c>
      <c r="J201" s="21" t="s">
        <v>159</v>
      </c>
      <c r="K201" s="8">
        <v>0</v>
      </c>
      <c r="L201" s="8">
        <v>0</v>
      </c>
      <c r="M201" s="8">
        <v>0</v>
      </c>
      <c r="N201" s="8">
        <v>0</v>
      </c>
      <c r="O201" s="8">
        <v>0</v>
      </c>
      <c r="P201" s="8">
        <v>0</v>
      </c>
      <c r="Q201" s="8">
        <v>0</v>
      </c>
      <c r="R201" s="8">
        <v>0</v>
      </c>
      <c r="S201" s="8">
        <v>242853</v>
      </c>
      <c r="T201" s="8">
        <v>0</v>
      </c>
      <c r="U201" s="8">
        <v>242853</v>
      </c>
    </row>
    <row r="202" spans="1:21" ht="13.5">
      <c r="A202" s="5">
        <v>413</v>
      </c>
      <c r="B202" s="6" t="s">
        <v>211</v>
      </c>
      <c r="C202" s="22" t="s">
        <v>159</v>
      </c>
      <c r="D202" s="8">
        <v>0</v>
      </c>
      <c r="E202" s="8">
        <v>424553.82</v>
      </c>
      <c r="F202" s="8">
        <v>0</v>
      </c>
      <c r="G202" s="8">
        <v>0</v>
      </c>
      <c r="H202" s="8">
        <v>4263.26</v>
      </c>
      <c r="I202" s="8">
        <v>428817.08</v>
      </c>
      <c r="J202" s="21" t="s">
        <v>159</v>
      </c>
      <c r="K202" s="8">
        <v>0</v>
      </c>
      <c r="L202" s="8">
        <v>0</v>
      </c>
      <c r="M202" s="8">
        <v>0</v>
      </c>
      <c r="N202" s="8">
        <v>0</v>
      </c>
      <c r="O202" s="8">
        <v>0</v>
      </c>
      <c r="P202" s="8">
        <v>0</v>
      </c>
      <c r="Q202" s="8">
        <v>13218.8</v>
      </c>
      <c r="R202" s="8">
        <v>0</v>
      </c>
      <c r="S202" s="8">
        <v>442035.88</v>
      </c>
      <c r="T202" s="8">
        <v>0</v>
      </c>
      <c r="U202" s="8">
        <v>442035.88</v>
      </c>
    </row>
    <row r="203" spans="1:21" ht="13.5">
      <c r="A203" s="5">
        <v>414</v>
      </c>
      <c r="B203" s="6" t="s">
        <v>212</v>
      </c>
      <c r="C203" s="22" t="s">
        <v>159</v>
      </c>
      <c r="D203" s="8">
        <v>0</v>
      </c>
      <c r="E203" s="8">
        <v>264890.53</v>
      </c>
      <c r="F203" s="8">
        <v>0</v>
      </c>
      <c r="G203" s="8">
        <v>10755.47</v>
      </c>
      <c r="H203" s="8">
        <v>0</v>
      </c>
      <c r="I203" s="8">
        <v>275646</v>
      </c>
      <c r="J203" s="21" t="s">
        <v>159</v>
      </c>
      <c r="K203" s="8">
        <v>0</v>
      </c>
      <c r="L203" s="8">
        <v>0</v>
      </c>
      <c r="M203" s="8">
        <v>0</v>
      </c>
      <c r="N203" s="8">
        <v>0</v>
      </c>
      <c r="O203" s="8">
        <v>0</v>
      </c>
      <c r="P203" s="8">
        <v>0</v>
      </c>
      <c r="Q203" s="8">
        <v>0</v>
      </c>
      <c r="R203" s="8">
        <v>0</v>
      </c>
      <c r="S203" s="8">
        <v>275646</v>
      </c>
      <c r="T203" s="8">
        <v>0</v>
      </c>
      <c r="U203" s="8">
        <v>275646</v>
      </c>
    </row>
    <row r="204" spans="1:21" ht="13.5">
      <c r="A204" s="5">
        <v>415</v>
      </c>
      <c r="B204" s="6" t="s">
        <v>213</v>
      </c>
      <c r="C204" s="22" t="s">
        <v>159</v>
      </c>
      <c r="D204" s="8">
        <v>23737.61</v>
      </c>
      <c r="E204" s="8">
        <v>294921.63</v>
      </c>
      <c r="F204" s="8">
        <v>0</v>
      </c>
      <c r="G204" s="8">
        <v>0</v>
      </c>
      <c r="H204" s="8">
        <v>0</v>
      </c>
      <c r="I204" s="8">
        <v>318659.24</v>
      </c>
      <c r="J204" s="21" t="s">
        <v>159</v>
      </c>
      <c r="K204" s="8">
        <v>0</v>
      </c>
      <c r="L204" s="8">
        <v>0</v>
      </c>
      <c r="M204" s="8">
        <v>0</v>
      </c>
      <c r="N204" s="8">
        <v>0</v>
      </c>
      <c r="O204" s="8">
        <v>0</v>
      </c>
      <c r="P204" s="8">
        <v>0</v>
      </c>
      <c r="Q204" s="8">
        <v>0</v>
      </c>
      <c r="R204" s="8">
        <v>0</v>
      </c>
      <c r="S204" s="8">
        <v>318659.24</v>
      </c>
      <c r="T204" s="8">
        <v>0</v>
      </c>
      <c r="U204" s="8">
        <v>318659.24</v>
      </c>
    </row>
    <row r="205" spans="1:21" ht="13.5">
      <c r="A205" s="5">
        <v>416</v>
      </c>
      <c r="B205" s="6" t="s">
        <v>214</v>
      </c>
      <c r="C205" s="22" t="s">
        <v>159</v>
      </c>
      <c r="D205" s="8">
        <v>0</v>
      </c>
      <c r="E205" s="8">
        <v>1631376.43</v>
      </c>
      <c r="F205" s="8">
        <v>0</v>
      </c>
      <c r="G205" s="8">
        <v>0</v>
      </c>
      <c r="H205" s="8">
        <v>81880.35</v>
      </c>
      <c r="I205" s="8">
        <v>1713256.78</v>
      </c>
      <c r="J205" s="21" t="s">
        <v>159</v>
      </c>
      <c r="K205" s="8">
        <v>0</v>
      </c>
      <c r="L205" s="8">
        <v>0</v>
      </c>
      <c r="M205" s="8">
        <v>0</v>
      </c>
      <c r="N205" s="8">
        <v>0</v>
      </c>
      <c r="O205" s="8">
        <v>0</v>
      </c>
      <c r="P205" s="8">
        <v>0</v>
      </c>
      <c r="Q205" s="8">
        <v>705.95</v>
      </c>
      <c r="R205" s="8">
        <v>0</v>
      </c>
      <c r="S205" s="8">
        <v>1713962.73</v>
      </c>
      <c r="T205" s="8">
        <v>0</v>
      </c>
      <c r="U205" s="8">
        <v>1713962.73</v>
      </c>
    </row>
    <row r="206" spans="1:21" ht="13.5">
      <c r="A206" s="5">
        <v>417</v>
      </c>
      <c r="B206" s="6" t="s">
        <v>215</v>
      </c>
      <c r="C206" s="22" t="s">
        <v>159</v>
      </c>
      <c r="D206" s="8">
        <v>0</v>
      </c>
      <c r="E206" s="8">
        <v>515308</v>
      </c>
      <c r="F206" s="8">
        <v>0</v>
      </c>
      <c r="G206" s="8">
        <v>0</v>
      </c>
      <c r="H206" s="8">
        <v>0</v>
      </c>
      <c r="I206" s="8">
        <v>515308</v>
      </c>
      <c r="J206" s="21" t="s">
        <v>159</v>
      </c>
      <c r="K206" s="8">
        <v>0</v>
      </c>
      <c r="L206" s="8">
        <v>0</v>
      </c>
      <c r="M206" s="8">
        <v>0</v>
      </c>
      <c r="N206" s="8">
        <v>0</v>
      </c>
      <c r="O206" s="8">
        <v>0</v>
      </c>
      <c r="P206" s="8">
        <v>0</v>
      </c>
      <c r="Q206" s="8">
        <v>27642</v>
      </c>
      <c r="R206" s="8">
        <v>0</v>
      </c>
      <c r="S206" s="8">
        <v>542950</v>
      </c>
      <c r="T206" s="8">
        <v>0</v>
      </c>
      <c r="U206" s="8">
        <v>542950</v>
      </c>
    </row>
    <row r="207" spans="1:21" ht="13.5">
      <c r="A207" s="5">
        <v>418</v>
      </c>
      <c r="B207" s="6" t="s">
        <v>216</v>
      </c>
      <c r="C207" s="22" t="s">
        <v>159</v>
      </c>
      <c r="D207" s="8">
        <v>0</v>
      </c>
      <c r="E207" s="8">
        <v>138232.25</v>
      </c>
      <c r="F207" s="8">
        <v>0</v>
      </c>
      <c r="G207" s="8">
        <v>0</v>
      </c>
      <c r="H207" s="8">
        <v>0</v>
      </c>
      <c r="I207" s="8">
        <v>138232.25</v>
      </c>
      <c r="J207" s="21" t="s">
        <v>159</v>
      </c>
      <c r="K207" s="8">
        <v>0</v>
      </c>
      <c r="L207" s="8">
        <v>0</v>
      </c>
      <c r="M207" s="8">
        <v>0</v>
      </c>
      <c r="N207" s="8">
        <v>0</v>
      </c>
      <c r="O207" s="8">
        <v>0</v>
      </c>
      <c r="P207" s="8">
        <v>0</v>
      </c>
      <c r="Q207" s="8">
        <v>0</v>
      </c>
      <c r="R207" s="8">
        <v>0</v>
      </c>
      <c r="S207" s="8">
        <v>138232.25</v>
      </c>
      <c r="T207" s="8">
        <v>0</v>
      </c>
      <c r="U207" s="8">
        <v>138232.25</v>
      </c>
    </row>
    <row r="208" spans="1:21" ht="13.5">
      <c r="A208" s="5">
        <v>420</v>
      </c>
      <c r="B208" s="6" t="s">
        <v>217</v>
      </c>
      <c r="C208" s="22" t="s">
        <v>159</v>
      </c>
      <c r="D208" s="8">
        <v>0</v>
      </c>
      <c r="E208" s="8">
        <v>341754.87</v>
      </c>
      <c r="F208" s="8">
        <v>0</v>
      </c>
      <c r="G208" s="8">
        <v>0</v>
      </c>
      <c r="H208" s="8">
        <v>54429.41</v>
      </c>
      <c r="I208" s="8">
        <v>396184.28</v>
      </c>
      <c r="J208" s="21" t="s">
        <v>159</v>
      </c>
      <c r="K208" s="8">
        <v>0</v>
      </c>
      <c r="L208" s="8">
        <v>0</v>
      </c>
      <c r="M208" s="8">
        <v>0</v>
      </c>
      <c r="N208" s="8">
        <v>0</v>
      </c>
      <c r="O208" s="8">
        <v>0</v>
      </c>
      <c r="P208" s="8">
        <v>0</v>
      </c>
      <c r="Q208" s="8">
        <v>0</v>
      </c>
      <c r="R208" s="8">
        <v>0</v>
      </c>
      <c r="S208" s="8">
        <v>396184.28</v>
      </c>
      <c r="T208" s="8">
        <v>34542.88</v>
      </c>
      <c r="U208" s="8">
        <v>430727.16</v>
      </c>
    </row>
    <row r="209" spans="1:21" ht="13.5">
      <c r="A209" s="5">
        <v>421</v>
      </c>
      <c r="B209" s="6" t="s">
        <v>218</v>
      </c>
      <c r="C209" s="22" t="s">
        <v>159</v>
      </c>
      <c r="D209" s="8">
        <v>4145.98</v>
      </c>
      <c r="E209" s="8">
        <v>157626.28</v>
      </c>
      <c r="F209" s="8">
        <v>0</v>
      </c>
      <c r="G209" s="8">
        <v>0</v>
      </c>
      <c r="H209" s="8">
        <v>6107.59</v>
      </c>
      <c r="I209" s="8">
        <v>167879.85</v>
      </c>
      <c r="J209" s="21" t="s">
        <v>159</v>
      </c>
      <c r="K209" s="8">
        <v>0</v>
      </c>
      <c r="L209" s="8">
        <v>0</v>
      </c>
      <c r="M209" s="8">
        <v>0</v>
      </c>
      <c r="N209" s="8">
        <v>0</v>
      </c>
      <c r="O209" s="8">
        <v>0</v>
      </c>
      <c r="P209" s="8">
        <v>0</v>
      </c>
      <c r="Q209" s="8">
        <v>31365.52</v>
      </c>
      <c r="R209" s="8">
        <v>0</v>
      </c>
      <c r="S209" s="8">
        <v>199245.37</v>
      </c>
      <c r="T209" s="8">
        <v>29325.61</v>
      </c>
      <c r="U209" s="8">
        <v>228570.98</v>
      </c>
    </row>
    <row r="210" spans="1:21" ht="13.5">
      <c r="A210" s="5">
        <v>422</v>
      </c>
      <c r="B210" s="6" t="s">
        <v>219</v>
      </c>
      <c r="C210" s="22" t="s">
        <v>159</v>
      </c>
      <c r="D210" s="8">
        <v>0</v>
      </c>
      <c r="E210" s="8">
        <v>524607.38</v>
      </c>
      <c r="F210" s="8">
        <v>49061.32</v>
      </c>
      <c r="G210" s="8">
        <v>0</v>
      </c>
      <c r="H210" s="8">
        <v>152967.22</v>
      </c>
      <c r="I210" s="8">
        <v>726635.92</v>
      </c>
      <c r="J210" s="21" t="s">
        <v>159</v>
      </c>
      <c r="K210" s="8">
        <v>5291.32</v>
      </c>
      <c r="L210" s="8">
        <v>0</v>
      </c>
      <c r="M210" s="8">
        <v>0</v>
      </c>
      <c r="N210" s="8">
        <v>0</v>
      </c>
      <c r="O210" s="8">
        <v>0</v>
      </c>
      <c r="P210" s="8">
        <v>0</v>
      </c>
      <c r="Q210" s="8">
        <v>24855.47</v>
      </c>
      <c r="R210" s="8">
        <v>0</v>
      </c>
      <c r="S210" s="8">
        <v>756782.71</v>
      </c>
      <c r="T210" s="8">
        <v>25326.8</v>
      </c>
      <c r="U210" s="8">
        <v>782109.51</v>
      </c>
    </row>
    <row r="211" spans="1:21" ht="13.5">
      <c r="A211" s="5">
        <v>423</v>
      </c>
      <c r="B211" s="6" t="s">
        <v>220</v>
      </c>
      <c r="C211" s="22" t="s">
        <v>159</v>
      </c>
      <c r="D211" s="8">
        <v>0</v>
      </c>
      <c r="E211" s="8">
        <v>203147.48</v>
      </c>
      <c r="F211" s="8">
        <v>0</v>
      </c>
      <c r="G211" s="8">
        <v>0</v>
      </c>
      <c r="H211" s="8">
        <v>6736.17</v>
      </c>
      <c r="I211" s="8">
        <v>209883.65</v>
      </c>
      <c r="J211" s="21" t="s">
        <v>159</v>
      </c>
      <c r="K211" s="8">
        <v>0</v>
      </c>
      <c r="L211" s="8">
        <v>0</v>
      </c>
      <c r="M211" s="8">
        <v>0</v>
      </c>
      <c r="N211" s="8">
        <v>0</v>
      </c>
      <c r="O211" s="8">
        <v>0</v>
      </c>
      <c r="P211" s="8">
        <v>0</v>
      </c>
      <c r="Q211" s="8">
        <v>0</v>
      </c>
      <c r="R211" s="8">
        <v>0</v>
      </c>
      <c r="S211" s="8">
        <v>209883.65</v>
      </c>
      <c r="T211" s="8">
        <v>0</v>
      </c>
      <c r="U211" s="8">
        <v>209883.65</v>
      </c>
    </row>
    <row r="212" spans="1:21" ht="13.5">
      <c r="A212" s="5">
        <v>424</v>
      </c>
      <c r="B212" s="6" t="s">
        <v>221</v>
      </c>
      <c r="C212" s="22" t="s">
        <v>159</v>
      </c>
      <c r="D212" s="8">
        <v>0</v>
      </c>
      <c r="E212" s="8">
        <v>159504.97</v>
      </c>
      <c r="F212" s="8">
        <v>0</v>
      </c>
      <c r="G212" s="8">
        <v>0</v>
      </c>
      <c r="H212" s="8">
        <v>10987.51</v>
      </c>
      <c r="I212" s="8">
        <v>170492.48</v>
      </c>
      <c r="J212" s="21" t="s">
        <v>159</v>
      </c>
      <c r="K212" s="8">
        <v>0</v>
      </c>
      <c r="L212" s="8">
        <v>0</v>
      </c>
      <c r="M212" s="8">
        <v>0</v>
      </c>
      <c r="N212" s="8">
        <v>0</v>
      </c>
      <c r="O212" s="8">
        <v>0</v>
      </c>
      <c r="P212" s="8">
        <v>0</v>
      </c>
      <c r="Q212" s="8">
        <v>0</v>
      </c>
      <c r="R212" s="8">
        <v>0</v>
      </c>
      <c r="S212" s="8">
        <v>170492.48</v>
      </c>
      <c r="T212" s="8">
        <v>0</v>
      </c>
      <c r="U212" s="8">
        <v>170492.48</v>
      </c>
    </row>
    <row r="213" spans="1:21" ht="13.5">
      <c r="A213" s="5">
        <v>425</v>
      </c>
      <c r="B213" s="6" t="s">
        <v>222</v>
      </c>
      <c r="C213" s="22" t="s">
        <v>159</v>
      </c>
      <c r="D213" s="8">
        <v>0</v>
      </c>
      <c r="E213" s="8">
        <v>84086.96</v>
      </c>
      <c r="F213" s="8">
        <v>0</v>
      </c>
      <c r="G213" s="8">
        <v>0</v>
      </c>
      <c r="H213" s="8">
        <v>0</v>
      </c>
      <c r="I213" s="8">
        <v>84086.96</v>
      </c>
      <c r="J213" s="21" t="s">
        <v>159</v>
      </c>
      <c r="K213" s="8">
        <v>0</v>
      </c>
      <c r="L213" s="8">
        <v>0</v>
      </c>
      <c r="M213" s="8">
        <v>0</v>
      </c>
      <c r="N213" s="8">
        <v>0</v>
      </c>
      <c r="O213" s="8">
        <v>0</v>
      </c>
      <c r="P213" s="8">
        <v>0</v>
      </c>
      <c r="Q213" s="8">
        <v>0</v>
      </c>
      <c r="R213" s="8">
        <v>0</v>
      </c>
      <c r="S213" s="8">
        <v>84086.96</v>
      </c>
      <c r="T213" s="8">
        <v>2958.87</v>
      </c>
      <c r="U213" s="8">
        <v>87045.83</v>
      </c>
    </row>
    <row r="214" spans="1:21" ht="13.5">
      <c r="A214" s="5">
        <v>426</v>
      </c>
      <c r="B214" s="6" t="s">
        <v>223</v>
      </c>
      <c r="C214" s="22" t="s">
        <v>159</v>
      </c>
      <c r="D214" s="8">
        <v>0</v>
      </c>
      <c r="E214" s="8">
        <v>262711</v>
      </c>
      <c r="F214" s="8">
        <v>0</v>
      </c>
      <c r="G214" s="8">
        <v>0</v>
      </c>
      <c r="H214" s="8">
        <v>5500</v>
      </c>
      <c r="I214" s="8">
        <v>268211</v>
      </c>
      <c r="J214" s="21" t="s">
        <v>159</v>
      </c>
      <c r="K214" s="8">
        <v>0</v>
      </c>
      <c r="L214" s="8">
        <v>0</v>
      </c>
      <c r="M214" s="8">
        <v>0</v>
      </c>
      <c r="N214" s="8">
        <v>0</v>
      </c>
      <c r="O214" s="8">
        <v>0</v>
      </c>
      <c r="P214" s="8">
        <v>0</v>
      </c>
      <c r="Q214" s="8">
        <v>0</v>
      </c>
      <c r="R214" s="8">
        <v>0</v>
      </c>
      <c r="S214" s="8">
        <v>268211</v>
      </c>
      <c r="T214" s="8">
        <v>0</v>
      </c>
      <c r="U214" s="8">
        <v>268211</v>
      </c>
    </row>
    <row r="215" spans="1:21" ht="13.5">
      <c r="A215" s="5">
        <v>427</v>
      </c>
      <c r="B215" s="6" t="s">
        <v>224</v>
      </c>
      <c r="C215" s="22" t="s">
        <v>159</v>
      </c>
      <c r="D215" s="8">
        <v>0</v>
      </c>
      <c r="E215" s="8">
        <v>565076.27</v>
      </c>
      <c r="F215" s="8">
        <v>0</v>
      </c>
      <c r="G215" s="8">
        <v>0</v>
      </c>
      <c r="H215" s="8">
        <v>0</v>
      </c>
      <c r="I215" s="8">
        <v>565076.27</v>
      </c>
      <c r="J215" s="21" t="s">
        <v>159</v>
      </c>
      <c r="K215" s="8">
        <v>0</v>
      </c>
      <c r="L215" s="8">
        <v>0</v>
      </c>
      <c r="M215" s="8">
        <v>0</v>
      </c>
      <c r="N215" s="8">
        <v>0</v>
      </c>
      <c r="O215" s="8">
        <v>0</v>
      </c>
      <c r="P215" s="8">
        <v>0</v>
      </c>
      <c r="Q215" s="8">
        <v>0</v>
      </c>
      <c r="R215" s="8">
        <v>0</v>
      </c>
      <c r="S215" s="8">
        <v>565076.27</v>
      </c>
      <c r="T215" s="8">
        <v>0</v>
      </c>
      <c r="U215" s="8">
        <v>565076.27</v>
      </c>
    </row>
    <row r="216" spans="1:21" ht="13.5">
      <c r="A216" s="5">
        <v>428</v>
      </c>
      <c r="B216" s="6" t="s">
        <v>225</v>
      </c>
      <c r="C216" s="22" t="s">
        <v>159</v>
      </c>
      <c r="D216" s="8">
        <v>0</v>
      </c>
      <c r="E216" s="8">
        <v>65945</v>
      </c>
      <c r="F216" s="8">
        <v>0</v>
      </c>
      <c r="G216" s="8">
        <v>0</v>
      </c>
      <c r="H216" s="8">
        <v>0</v>
      </c>
      <c r="I216" s="8">
        <v>65945</v>
      </c>
      <c r="J216" s="21" t="s">
        <v>159</v>
      </c>
      <c r="K216" s="8">
        <v>0</v>
      </c>
      <c r="L216" s="8">
        <v>0</v>
      </c>
      <c r="M216" s="8">
        <v>0</v>
      </c>
      <c r="N216" s="8">
        <v>0</v>
      </c>
      <c r="O216" s="8">
        <v>0</v>
      </c>
      <c r="P216" s="8">
        <v>0</v>
      </c>
      <c r="Q216" s="8">
        <v>0</v>
      </c>
      <c r="R216" s="8">
        <v>0</v>
      </c>
      <c r="S216" s="8">
        <v>65945</v>
      </c>
      <c r="T216" s="8">
        <v>0</v>
      </c>
      <c r="U216" s="8">
        <v>65945</v>
      </c>
    </row>
    <row r="217" spans="1:21" ht="13.5">
      <c r="A217" s="5">
        <v>429</v>
      </c>
      <c r="B217" s="6" t="s">
        <v>226</v>
      </c>
      <c r="C217" s="22" t="s">
        <v>159</v>
      </c>
      <c r="D217" s="8">
        <v>0</v>
      </c>
      <c r="E217" s="8">
        <v>354174.39</v>
      </c>
      <c r="F217" s="8">
        <v>0</v>
      </c>
      <c r="G217" s="8">
        <v>0</v>
      </c>
      <c r="H217" s="8">
        <v>0</v>
      </c>
      <c r="I217" s="8">
        <v>354174.39</v>
      </c>
      <c r="J217" s="21" t="s">
        <v>159</v>
      </c>
      <c r="K217" s="8">
        <v>0</v>
      </c>
      <c r="L217" s="8">
        <v>0</v>
      </c>
      <c r="M217" s="8">
        <v>0</v>
      </c>
      <c r="N217" s="8">
        <v>0</v>
      </c>
      <c r="O217" s="8">
        <v>0</v>
      </c>
      <c r="P217" s="8">
        <v>0</v>
      </c>
      <c r="Q217" s="8">
        <v>0</v>
      </c>
      <c r="R217" s="8">
        <v>0</v>
      </c>
      <c r="S217" s="8">
        <v>354174.39</v>
      </c>
      <c r="T217" s="8">
        <v>0</v>
      </c>
      <c r="U217" s="8">
        <v>354174.39</v>
      </c>
    </row>
    <row r="218" spans="1:21" ht="13.5">
      <c r="A218" s="5">
        <v>430</v>
      </c>
      <c r="B218" s="6" t="s">
        <v>227</v>
      </c>
      <c r="C218" s="22" t="s">
        <v>159</v>
      </c>
      <c r="D218" s="8">
        <v>0</v>
      </c>
      <c r="E218" s="8">
        <v>338932.67</v>
      </c>
      <c r="F218" s="8">
        <v>0</v>
      </c>
      <c r="G218" s="8">
        <v>38000</v>
      </c>
      <c r="H218" s="8">
        <v>23219.07</v>
      </c>
      <c r="I218" s="8">
        <v>400151.74</v>
      </c>
      <c r="J218" s="21" t="s">
        <v>159</v>
      </c>
      <c r="K218" s="8">
        <v>0</v>
      </c>
      <c r="L218" s="8">
        <v>0</v>
      </c>
      <c r="M218" s="8">
        <v>0</v>
      </c>
      <c r="N218" s="8">
        <v>0</v>
      </c>
      <c r="O218" s="8">
        <v>0</v>
      </c>
      <c r="P218" s="8">
        <v>0</v>
      </c>
      <c r="Q218" s="8">
        <v>45165.1</v>
      </c>
      <c r="R218" s="8">
        <v>0</v>
      </c>
      <c r="S218" s="8">
        <v>445316.84</v>
      </c>
      <c r="T218" s="8">
        <v>33019.08</v>
      </c>
      <c r="U218" s="8">
        <v>478335.92</v>
      </c>
    </row>
    <row r="219" spans="3:21" ht="13.5">
      <c r="C219" s="7"/>
      <c r="D219" s="8"/>
      <c r="E219" s="8"/>
      <c r="F219" s="8"/>
      <c r="G219" s="8"/>
      <c r="H219" s="8"/>
      <c r="I219" s="8"/>
      <c r="J219" s="8"/>
      <c r="K219" s="8"/>
      <c r="L219" s="8"/>
      <c r="M219" s="8"/>
      <c r="N219" s="8"/>
      <c r="O219" s="8"/>
      <c r="P219" s="8"/>
      <c r="Q219" s="8"/>
      <c r="R219" s="8"/>
      <c r="S219" s="8"/>
      <c r="T219" s="8"/>
      <c r="U219" s="8"/>
    </row>
    <row r="220" spans="2:21" ht="13.5">
      <c r="B220" s="2" t="s">
        <v>228</v>
      </c>
      <c r="C220" s="7">
        <f>SUM(C8:C144)</f>
        <v>1155430</v>
      </c>
      <c r="D220" s="8">
        <v>226932438.54</v>
      </c>
      <c r="E220" s="8">
        <v>6855472905.28</v>
      </c>
      <c r="F220" s="8">
        <v>157494344.41</v>
      </c>
      <c r="G220" s="8">
        <v>490567171.73</v>
      </c>
      <c r="H220" s="8">
        <v>910247078.23</v>
      </c>
      <c r="I220" s="8">
        <v>8640713938.19</v>
      </c>
      <c r="J220" s="8">
        <f>ROUND(SUM(I8:I144)/C220,2)</f>
        <v>7369.57</v>
      </c>
      <c r="K220" s="8">
        <v>346148307.36</v>
      </c>
      <c r="L220" s="8">
        <v>50942979.44</v>
      </c>
      <c r="M220" s="8">
        <v>50693078.85</v>
      </c>
      <c r="N220" s="8">
        <v>154711542.6</v>
      </c>
      <c r="O220" s="8">
        <v>826002645.31</v>
      </c>
      <c r="P220" s="8">
        <v>524480815.6</v>
      </c>
      <c r="Q220" s="8">
        <v>415617642.32</v>
      </c>
      <c r="R220" s="8">
        <v>100312.99</v>
      </c>
      <c r="S220" s="8">
        <v>11009411262.66</v>
      </c>
      <c r="T220" s="8">
        <v>923549698.26</v>
      </c>
      <c r="U220" s="8">
        <v>11932960960.92</v>
      </c>
    </row>
    <row r="221" spans="2:19" ht="13.5">
      <c r="B221" s="2" t="s">
        <v>229</v>
      </c>
      <c r="C221" s="19"/>
      <c r="D221" s="11">
        <v>0.020612586188843172</v>
      </c>
      <c r="E221" s="11">
        <v>0.6226920533463329</v>
      </c>
      <c r="F221" s="11">
        <v>0.014305428387816222</v>
      </c>
      <c r="G221" s="11">
        <v>0.044558892389989016</v>
      </c>
      <c r="H221" s="11">
        <v>0.082678996770448</v>
      </c>
      <c r="I221" s="11"/>
      <c r="J221" s="11"/>
      <c r="K221" s="11">
        <v>0.03144112787702025</v>
      </c>
      <c r="L221" s="11">
        <v>0.004627221040672759</v>
      </c>
      <c r="M221" s="11">
        <v>0.0046045222256282554</v>
      </c>
      <c r="N221" s="11">
        <v>0.014052662663690875</v>
      </c>
      <c r="O221" s="11">
        <v>0.07502695880855197</v>
      </c>
      <c r="P221" s="11">
        <v>0.0476393154081592</v>
      </c>
      <c r="Q221" s="11">
        <v>0.03775112332569744</v>
      </c>
      <c r="R221" s="11">
        <v>9.111567149846234E-06</v>
      </c>
      <c r="S221" s="11">
        <v>1</v>
      </c>
    </row>
    <row r="222" spans="4:19" ht="13.5">
      <c r="D222" s="11"/>
      <c r="E222" s="11"/>
      <c r="F222" s="11"/>
      <c r="G222" s="11"/>
      <c r="H222" s="11"/>
      <c r="I222" s="11"/>
      <c r="J222" s="11"/>
      <c r="K222" s="11"/>
      <c r="L222" s="11"/>
      <c r="M222" s="11"/>
      <c r="N222" s="11"/>
      <c r="O222" s="11"/>
      <c r="P222" s="11"/>
      <c r="Q222" s="11"/>
      <c r="R222" s="11"/>
      <c r="S222" s="11"/>
    </row>
    <row r="223" spans="4:19" ht="13.5">
      <c r="D223" s="11"/>
      <c r="E223" s="11"/>
      <c r="F223" s="11"/>
      <c r="G223" s="11"/>
      <c r="H223" s="11"/>
      <c r="K223" s="11"/>
      <c r="L223" s="11"/>
      <c r="M223" s="11"/>
      <c r="N223" s="11"/>
      <c r="O223" s="11"/>
      <c r="P223" s="11"/>
      <c r="Q223" s="11"/>
      <c r="R223" s="11"/>
      <c r="S223" s="11"/>
    </row>
    <row r="224" spans="1:23" s="12" customFormat="1" ht="28.5" customHeight="1">
      <c r="A224" s="23" t="s">
        <v>230</v>
      </c>
      <c r="B224" s="24"/>
      <c r="C224" s="24"/>
      <c r="D224" s="24"/>
      <c r="E224" s="24"/>
      <c r="F224" s="24"/>
      <c r="G224" s="24"/>
      <c r="H224" s="17"/>
      <c r="I224" s="17"/>
      <c r="J224" s="17"/>
      <c r="K224" s="17"/>
      <c r="L224" s="17"/>
      <c r="M224" s="17"/>
      <c r="N224" s="17"/>
      <c r="O224" s="17"/>
      <c r="P224" s="17"/>
      <c r="Q224" s="17"/>
      <c r="R224" s="17"/>
      <c r="S224" s="17"/>
      <c r="T224" s="17"/>
      <c r="U224" s="17"/>
      <c r="V224" s="10"/>
      <c r="W224" s="10"/>
    </row>
    <row r="225" spans="1:21" s="12" customFormat="1" ht="33" customHeight="1">
      <c r="A225" s="23" t="s">
        <v>231</v>
      </c>
      <c r="B225" s="24"/>
      <c r="C225" s="24"/>
      <c r="D225" s="24"/>
      <c r="E225" s="24"/>
      <c r="F225" s="24"/>
      <c r="G225" s="24"/>
      <c r="H225" s="16"/>
      <c r="I225" s="2"/>
      <c r="J225" s="2"/>
      <c r="K225" s="2"/>
      <c r="N225" s="13"/>
      <c r="O225" s="13"/>
      <c r="P225" s="13"/>
      <c r="Q225" s="13"/>
      <c r="R225" s="13"/>
      <c r="S225" s="13"/>
      <c r="T225" s="13"/>
      <c r="U225" s="13"/>
    </row>
    <row r="226" spans="1:8" ht="42" customHeight="1">
      <c r="A226" s="23" t="s">
        <v>232</v>
      </c>
      <c r="B226" s="24"/>
      <c r="C226" s="24"/>
      <c r="D226" s="24"/>
      <c r="E226" s="24"/>
      <c r="F226" s="24"/>
      <c r="G226" s="24"/>
      <c r="H226" s="16"/>
    </row>
    <row r="227" spans="1:8" ht="30.75" customHeight="1">
      <c r="A227" s="23" t="s">
        <v>233</v>
      </c>
      <c r="B227" s="24"/>
      <c r="C227" s="24"/>
      <c r="D227" s="24"/>
      <c r="E227" s="24"/>
      <c r="F227" s="24"/>
      <c r="G227" s="24"/>
      <c r="H227" s="16"/>
    </row>
    <row r="228" spans="1:8" ht="28.5" customHeight="1">
      <c r="A228" s="25" t="s">
        <v>234</v>
      </c>
      <c r="B228" s="26"/>
      <c r="C228" s="26"/>
      <c r="D228" s="26"/>
      <c r="E228" s="26"/>
      <c r="F228" s="26"/>
      <c r="G228" s="26"/>
      <c r="H228" s="16"/>
    </row>
    <row r="229" spans="1:8" ht="29.25" customHeight="1">
      <c r="A229" s="25" t="s">
        <v>235</v>
      </c>
      <c r="B229" s="26"/>
      <c r="C229" s="26"/>
      <c r="D229" s="26"/>
      <c r="E229" s="26"/>
      <c r="F229" s="26"/>
      <c r="G229" s="26"/>
      <c r="H229" s="16"/>
    </row>
    <row r="230" spans="1:11" ht="27.75" customHeight="1">
      <c r="A230" s="25" t="s">
        <v>248</v>
      </c>
      <c r="B230" s="26"/>
      <c r="C230" s="26"/>
      <c r="D230" s="26"/>
      <c r="E230" s="26"/>
      <c r="F230" s="26"/>
      <c r="G230" s="26"/>
      <c r="H230" s="14"/>
      <c r="I230" s="14"/>
      <c r="J230" s="14"/>
      <c r="K230" s="14"/>
    </row>
    <row r="231" spans="1:11" ht="15.75">
      <c r="A231" s="15" t="s">
        <v>236</v>
      </c>
      <c r="B231" s="15"/>
      <c r="C231" s="15"/>
      <c r="D231" s="15"/>
      <c r="E231" s="15"/>
      <c r="F231" s="15"/>
      <c r="G231" s="15"/>
      <c r="H231" s="15"/>
      <c r="I231" s="15"/>
      <c r="J231" s="15"/>
      <c r="K231" s="15"/>
    </row>
    <row r="232" spans="1:11" ht="15.75">
      <c r="A232" s="15" t="s">
        <v>237</v>
      </c>
      <c r="B232" s="15"/>
      <c r="C232" s="15"/>
      <c r="D232" s="15"/>
      <c r="E232" s="15"/>
      <c r="F232" s="15"/>
      <c r="G232" s="15"/>
      <c r="H232" s="15"/>
      <c r="I232" s="15"/>
      <c r="J232" s="15"/>
      <c r="K232" s="15"/>
    </row>
    <row r="233" spans="1:11" ht="12" customHeight="1">
      <c r="A233" s="15" t="s">
        <v>238</v>
      </c>
      <c r="B233" s="15"/>
      <c r="C233" s="15"/>
      <c r="D233" s="15"/>
      <c r="E233" s="15"/>
      <c r="F233" s="15"/>
      <c r="G233" s="15"/>
      <c r="H233" s="15"/>
      <c r="I233" s="15"/>
      <c r="J233" s="15"/>
      <c r="K233" s="15"/>
    </row>
    <row r="234" spans="1:11" ht="28.5" customHeight="1">
      <c r="A234" s="25" t="s">
        <v>239</v>
      </c>
      <c r="B234" s="26"/>
      <c r="C234" s="26"/>
      <c r="D234" s="26"/>
      <c r="E234" s="26"/>
      <c r="F234" s="26"/>
      <c r="G234" s="26"/>
      <c r="H234" s="16"/>
      <c r="I234" s="16"/>
      <c r="J234" s="16"/>
      <c r="K234" s="16"/>
    </row>
    <row r="235" spans="1:11" ht="30" customHeight="1">
      <c r="A235" s="25" t="s">
        <v>240</v>
      </c>
      <c r="B235" s="26"/>
      <c r="C235" s="26"/>
      <c r="D235" s="26"/>
      <c r="E235" s="26"/>
      <c r="F235" s="26"/>
      <c r="G235" s="26"/>
      <c r="H235" s="16"/>
      <c r="I235" s="16"/>
      <c r="J235" s="16"/>
      <c r="K235" s="16"/>
    </row>
    <row r="236" spans="1:11" ht="26.25" customHeight="1">
      <c r="A236" s="25" t="s">
        <v>241</v>
      </c>
      <c r="B236" s="26"/>
      <c r="C236" s="26"/>
      <c r="D236" s="26"/>
      <c r="E236" s="26"/>
      <c r="F236" s="26"/>
      <c r="G236" s="26"/>
      <c r="H236" s="16"/>
      <c r="I236" s="16"/>
      <c r="J236" s="16"/>
      <c r="K236" s="16"/>
    </row>
    <row r="237" spans="1:11" ht="27.75" customHeight="1">
      <c r="A237" s="25" t="s">
        <v>242</v>
      </c>
      <c r="B237" s="26"/>
      <c r="C237" s="26"/>
      <c r="D237" s="26"/>
      <c r="E237" s="26"/>
      <c r="F237" s="26"/>
      <c r="G237" s="26"/>
      <c r="H237" s="16"/>
      <c r="I237" s="16"/>
      <c r="J237" s="16"/>
      <c r="K237" s="16"/>
    </row>
    <row r="238" spans="1:11" ht="12.75" customHeight="1">
      <c r="A238" s="25" t="s">
        <v>243</v>
      </c>
      <c r="B238" s="26"/>
      <c r="C238" s="26"/>
      <c r="D238" s="26"/>
      <c r="E238" s="26"/>
      <c r="F238" s="26"/>
      <c r="G238" s="26"/>
      <c r="H238" s="16"/>
      <c r="I238" s="16"/>
      <c r="J238" s="16"/>
      <c r="K238" s="16"/>
    </row>
    <row r="239" spans="1:10" ht="12.75" customHeight="1">
      <c r="A239" s="25" t="s">
        <v>244</v>
      </c>
      <c r="B239" s="26"/>
      <c r="C239" s="26"/>
      <c r="D239" s="26"/>
      <c r="E239" s="26"/>
      <c r="F239" s="26"/>
      <c r="G239" s="26"/>
      <c r="H239" s="18"/>
      <c r="I239" s="18"/>
      <c r="J239" s="18"/>
    </row>
    <row r="240" spans="1:10" ht="15.75">
      <c r="A240" s="25" t="s">
        <v>245</v>
      </c>
      <c r="B240" s="26"/>
      <c r="C240" s="26"/>
      <c r="D240" s="26"/>
      <c r="E240" s="26"/>
      <c r="F240" s="26"/>
      <c r="G240" s="26"/>
      <c r="H240" s="15"/>
      <c r="I240" s="15"/>
      <c r="J240" s="15"/>
    </row>
    <row r="241" spans="1:10" ht="15.75">
      <c r="A241" s="25" t="s">
        <v>246</v>
      </c>
      <c r="B241" s="26"/>
      <c r="C241" s="26"/>
      <c r="D241" s="26"/>
      <c r="E241" s="26"/>
      <c r="F241" s="26"/>
      <c r="G241" s="26"/>
      <c r="H241" s="15"/>
      <c r="I241" s="15"/>
      <c r="J241" s="15"/>
    </row>
    <row r="242" spans="3:11" ht="15.75">
      <c r="C242" s="31"/>
      <c r="D242" s="31"/>
      <c r="E242" s="31"/>
      <c r="F242" s="31"/>
      <c r="G242" s="31"/>
      <c r="H242" s="31"/>
      <c r="I242" s="31"/>
      <c r="J242" s="31"/>
      <c r="K242" s="31"/>
    </row>
    <row r="243" spans="3:11" ht="15.75">
      <c r="C243" s="30"/>
      <c r="D243" s="30"/>
      <c r="E243" s="30"/>
      <c r="F243" s="30"/>
      <c r="G243" s="30"/>
      <c r="H243" s="30"/>
      <c r="I243" s="30"/>
      <c r="J243" s="30"/>
      <c r="K243" s="30"/>
    </row>
    <row r="244" spans="3:11" ht="15.75">
      <c r="C244" s="30"/>
      <c r="D244" s="30"/>
      <c r="E244" s="30"/>
      <c r="F244" s="30"/>
      <c r="G244" s="30"/>
      <c r="H244" s="30"/>
      <c r="I244" s="30"/>
      <c r="J244" s="30"/>
      <c r="K244" s="30"/>
    </row>
    <row r="245" spans="3:11" ht="15.75">
      <c r="C245" s="30"/>
      <c r="D245" s="30"/>
      <c r="E245" s="30"/>
      <c r="F245" s="30"/>
      <c r="G245" s="30"/>
      <c r="H245" s="30"/>
      <c r="I245" s="30"/>
      <c r="J245" s="30"/>
      <c r="K245" s="30"/>
    </row>
    <row r="246" spans="3:11" ht="15.75">
      <c r="C246" s="30"/>
      <c r="D246" s="30"/>
      <c r="E246" s="30"/>
      <c r="F246" s="30"/>
      <c r="G246" s="30"/>
      <c r="H246" s="30"/>
      <c r="I246" s="30"/>
      <c r="J246" s="30"/>
      <c r="K246" s="30"/>
    </row>
    <row r="247" spans="3:11" ht="15.75">
      <c r="C247" s="30"/>
      <c r="D247" s="30"/>
      <c r="E247" s="30"/>
      <c r="F247" s="30"/>
      <c r="G247" s="30"/>
      <c r="H247" s="30"/>
      <c r="I247" s="30"/>
      <c r="J247" s="30"/>
      <c r="K247" s="30"/>
    </row>
    <row r="248" spans="3:11" ht="15.75">
      <c r="C248" s="30"/>
      <c r="D248" s="30"/>
      <c r="E248" s="30"/>
      <c r="F248" s="30"/>
      <c r="G248" s="30"/>
      <c r="H248" s="30"/>
      <c r="I248" s="30"/>
      <c r="J248" s="30"/>
      <c r="K248" s="30"/>
    </row>
  </sheetData>
  <mergeCells count="25">
    <mergeCell ref="A236:G236"/>
    <mergeCell ref="A237:G237"/>
    <mergeCell ref="A241:G241"/>
    <mergeCell ref="A238:G238"/>
    <mergeCell ref="A239:G239"/>
    <mergeCell ref="A240:G240"/>
    <mergeCell ref="C246:K246"/>
    <mergeCell ref="C247:K247"/>
    <mergeCell ref="C248:K248"/>
    <mergeCell ref="C242:K242"/>
    <mergeCell ref="C243:K243"/>
    <mergeCell ref="C244:K244"/>
    <mergeCell ref="C245:K245"/>
    <mergeCell ref="A234:G234"/>
    <mergeCell ref="A235:G235"/>
    <mergeCell ref="A229:G229"/>
    <mergeCell ref="A230:G230"/>
    <mergeCell ref="A227:G227"/>
    <mergeCell ref="A228:G228"/>
    <mergeCell ref="A1:K1"/>
    <mergeCell ref="A2:K2"/>
    <mergeCell ref="A3:K3"/>
    <mergeCell ref="A224:G224"/>
    <mergeCell ref="A225:G225"/>
    <mergeCell ref="A226:G226"/>
  </mergeCells>
  <conditionalFormatting sqref="C50 C127 C135">
    <cfRule type="expression" priority="1" dxfId="0" stopIfTrue="1">
      <formula>A50=$A$6</formula>
    </cfRule>
  </conditionalFormatting>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Virginia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Virginia Department of Education</dc:creator>
  <cp:keywords/>
  <dc:description/>
  <cp:lastModifiedBy>Virginia Department of Education</cp:lastModifiedBy>
  <cp:lastPrinted>2004-10-07T15:20:22Z</cp:lastPrinted>
  <dcterms:created xsi:type="dcterms:W3CDTF">2004-10-07T13:54:22Z</dcterms:created>
  <dcterms:modified xsi:type="dcterms:W3CDTF">2005-01-11T13:59:09Z</dcterms:modified>
  <cp:category/>
  <cp:version/>
  <cp:contentType/>
  <cp:contentStatus/>
</cp:coreProperties>
</file>