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30" windowWidth="10755" windowHeight="5895" activeTab="0"/>
  </bookViews>
  <sheets>
    <sheet name="Table 12 FY2003" sheetId="1" r:id="rId1"/>
  </sheets>
  <definedNames>
    <definedName name="_xlnm.Print_Area" localSheetId="0">'Table 12 FY2003'!$A$1:$K$240</definedName>
    <definedName name="_xlnm.Print_Titles" localSheetId="0">'Table 12 FY2003'!$4:$6</definedName>
  </definedNames>
  <calcPr fullCalcOnLoad="1"/>
</workbook>
</file>

<file path=xl/sharedStrings.xml><?xml version="1.0" encoding="utf-8"?>
<sst xmlns="http://schemas.openxmlformats.org/spreadsheetml/2006/main" count="242" uniqueCount="241">
  <si>
    <t>From</t>
  </si>
  <si>
    <t>Balances At</t>
  </si>
  <si>
    <t>State Sales</t>
  </si>
  <si>
    <t>From State</t>
  </si>
  <si>
    <t>From Federal</t>
  </si>
  <si>
    <t>From City, Town</t>
  </si>
  <si>
    <t>From Other</t>
  </si>
  <si>
    <t>From Loans,</t>
  </si>
  <si>
    <t>Total</t>
  </si>
  <si>
    <t>Beginning</t>
  </si>
  <si>
    <t>Total Receipts</t>
  </si>
  <si>
    <t>Receipts</t>
  </si>
  <si>
    <t>and Balances</t>
  </si>
  <si>
    <t>COUNTIES</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</si>
  <si>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</si>
  <si>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</si>
  <si>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</si>
  <si>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</si>
  <si>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</si>
  <si>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</si>
  <si>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</si>
  <si>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</si>
  <si>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</si>
  <si>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</si>
  <si>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</si>
  <si>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</si>
  <si>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</si>
  <si>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</si>
  <si>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</si>
  <si>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</si>
  <si>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</si>
  <si>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</si>
  <si>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</si>
  <si>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</si>
  <si>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</si>
  <si>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</si>
  <si>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</si>
  <si>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</si>
  <si>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</si>
  <si>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</si>
  <si>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</si>
  <si>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</si>
  <si>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</si>
  <si>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</si>
  <si>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</si>
  <si>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</si>
  <si>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</si>
  <si>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</si>
  <si>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</si>
  <si>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</si>
  <si>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</si>
  <si>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</si>
  <si>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</si>
  <si>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</si>
  <si>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</si>
  <si>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</si>
  <si>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</si>
  <si>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</si>
  <si>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</si>
  <si>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</si>
  <si>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</si>
  <si>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</si>
  <si>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</si>
  <si>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</si>
  <si>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</si>
  <si>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</si>
  <si>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</si>
  <si>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</si>
  <si>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</si>
  <si>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</si>
  <si>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</si>
  <si>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</si>
  <si>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</si>
  <si>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</si>
  <si>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</si>
  <si>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</si>
  <si>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</si>
  <si>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</si>
  <si>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</si>
  <si>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</si>
  <si>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</si>
  <si>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</si>
  <si>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</si>
  <si>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</si>
  <si>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</si>
  <si>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</si>
  <si>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</si>
  <si>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</si>
  <si>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</si>
  <si>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</si>
  <si>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</si>
  <si>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</si>
  <si>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</si>
  <si>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</si>
  <si>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</si>
  <si>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</si>
  <si>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</si>
  <si>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</si>
  <si>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</si>
  <si>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</si>
  <si>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</si>
  <si>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</si>
  <si>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</si>
  <si>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</si>
  <si>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</si>
  <si>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</si>
  <si>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</si>
  <si>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</si>
  <si>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</si>
  <si>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</si>
  <si>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</si>
  <si>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</si>
  <si>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</si>
  <si>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</si>
  <si>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</si>
  <si>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</si>
  <si>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</si>
  <si>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</si>
  <si>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</si>
  <si>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</si>
  <si>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</si>
  <si>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</si>
  <si>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</si>
  <si>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</si>
  <si>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</si>
  <si>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</si>
  <si>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</si>
  <si>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</si>
  <si>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</si>
  <si>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</si>
  <si>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Va Beach  </t>
  </si>
  <si>
    <t xml:space="preserve">Waynesboro  </t>
  </si>
  <si>
    <t>Williamsburg-James City</t>
  </si>
  <si>
    <t xml:space="preserve">Winchester  </t>
  </si>
  <si>
    <t xml:space="preserve">Chesapeake  </t>
  </si>
  <si>
    <t xml:space="preserve">Lexington  </t>
  </si>
  <si>
    <t xml:space="preserve">Salem  </t>
  </si>
  <si>
    <t xml:space="preserve">Poquoson  </t>
  </si>
  <si>
    <t xml:space="preserve">Manassas  </t>
  </si>
  <si>
    <t xml:space="preserve">Manassas Park  </t>
  </si>
  <si>
    <t>TOWNS</t>
  </si>
  <si>
    <t>Colonial Beach</t>
  </si>
  <si>
    <t>West Point</t>
  </si>
  <si>
    <t>Southwest Virginia Governor's School</t>
  </si>
  <si>
    <t>Governor's School For The Arts</t>
  </si>
  <si>
    <t>Roanoke Valley Governor's School</t>
  </si>
  <si>
    <t>New Horizons Governor's School</t>
  </si>
  <si>
    <t>Appomattox Regional Governor's School</t>
  </si>
  <si>
    <t>A. Linwood Holton Governor's School</t>
  </si>
  <si>
    <t>Chesapeake Bay Governor's School</t>
  </si>
  <si>
    <t>Commonwealth Governor's School</t>
  </si>
  <si>
    <t>Maggie L. Walker Governor's School</t>
  </si>
  <si>
    <t>Blue Ridge Governor's School</t>
  </si>
  <si>
    <t>Jackson River Governor's School</t>
  </si>
  <si>
    <t>SPECIAL EDUCATION PROGRAMS</t>
  </si>
  <si>
    <t>Coop Center For Excep Children</t>
  </si>
  <si>
    <t>Middle Peninsula Regional Special Education Center</t>
  </si>
  <si>
    <t>Laurel Regional</t>
  </si>
  <si>
    <t>Northern Neck Regional</t>
  </si>
  <si>
    <t>Northwestern Regional Education Program</t>
  </si>
  <si>
    <t>New Horizons Regional Education Center</t>
  </si>
  <si>
    <t>Piedmont Regional Education</t>
  </si>
  <si>
    <t>Shenandoah Valley Regional</t>
  </si>
  <si>
    <t>Southeastern Coop Education Program</t>
  </si>
  <si>
    <t>Roanoke Valley Regional Board</t>
  </si>
  <si>
    <t>Charlottesville-Albemarle Tech</t>
  </si>
  <si>
    <t>Jackson River Tech Ctr</t>
  </si>
  <si>
    <t>Massanutten Tech Ctr</t>
  </si>
  <si>
    <t>Valley Vocational Tech</t>
  </si>
  <si>
    <t>New Horizons Tech Ctr-Woodside</t>
  </si>
  <si>
    <t>Pruden Ctr For Industry/Technology</t>
  </si>
  <si>
    <t>Rowanty Vocational Tech Ctr</t>
  </si>
  <si>
    <t>Northern Neck Technical Ctr</t>
  </si>
  <si>
    <t>Amelia-Nottoway Voc Ctr</t>
  </si>
  <si>
    <t>Lynchburg City Secondary Alternative</t>
  </si>
  <si>
    <t>Enterprise Academy/Newport News City</t>
  </si>
  <si>
    <t>Tidewater Regional Alternative Ed Project</t>
  </si>
  <si>
    <t>Reg Alternative Plus Self Project - Roanoke City</t>
  </si>
  <si>
    <t>Transition Support Resource Ctr - Fairfax</t>
  </si>
  <si>
    <t>Project Return - Fluvanna Co</t>
  </si>
  <si>
    <t>Crossroads Alternative - Bristol City</t>
  </si>
  <si>
    <t>Metro Richmond Alternative Ed</t>
  </si>
  <si>
    <t>Regional Alternative Ed/King William</t>
  </si>
  <si>
    <t>Northern Neck Regional Alternative Ed</t>
  </si>
  <si>
    <t>Shenandoah Valley Reg Alternative Ed/Genesis</t>
  </si>
  <si>
    <t>Carroll/Galax/Joy Ranch Reg Alternative Ed</t>
  </si>
  <si>
    <t>Renewing Eduction Through Reg Network</t>
  </si>
  <si>
    <t>The Regional Community Alternative Ed Continuum</t>
  </si>
  <si>
    <t>Percent of Total Receipts</t>
  </si>
  <si>
    <r>
      <t xml:space="preserve">and Use Tax </t>
    </r>
    <r>
      <rPr>
        <vertAlign val="superscript"/>
        <sz val="9"/>
        <rFont val="Arial Narrow"/>
        <family val="2"/>
      </rPr>
      <t>1</t>
    </r>
  </si>
  <si>
    <r>
      <t xml:space="preserve">Funds </t>
    </r>
    <r>
      <rPr>
        <vertAlign val="superscript"/>
        <sz val="9"/>
        <rFont val="Arial Narrow"/>
        <family val="2"/>
      </rPr>
      <t>2</t>
    </r>
  </si>
  <si>
    <r>
      <t xml:space="preserve">Funds </t>
    </r>
    <r>
      <rPr>
        <vertAlign val="superscript"/>
        <sz val="9"/>
        <rFont val="Arial Narrow"/>
        <family val="2"/>
      </rPr>
      <t>3</t>
    </r>
  </si>
  <si>
    <r>
      <t xml:space="preserve">&amp; County Funds </t>
    </r>
    <r>
      <rPr>
        <vertAlign val="superscript"/>
        <sz val="9"/>
        <rFont val="Arial Narrow"/>
        <family val="2"/>
      </rPr>
      <t>4</t>
    </r>
  </si>
  <si>
    <r>
      <t xml:space="preserve">Funds </t>
    </r>
    <r>
      <rPr>
        <vertAlign val="superscript"/>
        <sz val="9"/>
        <rFont val="Arial Narrow"/>
        <family val="2"/>
      </rPr>
      <t>5</t>
    </r>
  </si>
  <si>
    <r>
      <t xml:space="preserve">Bonds, Etc. </t>
    </r>
    <r>
      <rPr>
        <vertAlign val="superscript"/>
        <sz val="9"/>
        <rFont val="Arial Narrow"/>
        <family val="2"/>
      </rPr>
      <t>6</t>
    </r>
  </si>
  <si>
    <r>
      <t xml:space="preserve">of Year </t>
    </r>
    <r>
      <rPr>
        <vertAlign val="superscript"/>
        <sz val="9"/>
        <rFont val="Arial Narrow"/>
        <family val="2"/>
      </rPr>
      <t>7</t>
    </r>
  </si>
  <si>
    <r>
      <t>1</t>
    </r>
    <r>
      <rPr>
        <sz val="10"/>
        <rFont val="Arial Narrow"/>
        <family val="2"/>
      </rPr>
      <t xml:space="preserve"> Represents receipts from the one-cent state sales tax that is allocated to localities for public education.</t>
    </r>
  </si>
  <si>
    <r>
      <t>2</t>
    </r>
    <r>
      <rPr>
        <sz val="10"/>
        <rFont val="Arial Narrow"/>
        <family val="2"/>
      </rPr>
      <t xml:space="preserve"> Represents amounts from the state general fund and state special funds that are appropriated by the General Assembly for public education.</t>
    </r>
  </si>
  <si>
    <r>
      <t>3</t>
    </r>
    <r>
      <rPr>
        <sz val="10"/>
        <rFont val="Arial Narrow"/>
        <family val="2"/>
      </rPr>
      <t xml:space="preserve"> Represents funds for federal programs and grants that are sent to the locality directly by the federal government or that are distributed by the Department of Education or other state agencies.</t>
    </r>
  </si>
  <si>
    <r>
      <t>5</t>
    </r>
    <r>
      <rPr>
        <sz val="10"/>
        <rFont val="Arial Narrow"/>
        <family val="2"/>
      </rPr>
      <t xml:space="preserve"> Includes funds from private sources, food service receipts, transportation revenues, the sale of assets and supplies, rebates and refunds, and receipts from other agencies.</t>
    </r>
  </si>
  <si>
    <t>Code</t>
  </si>
  <si>
    <t>Fiscal Year 2003</t>
  </si>
  <si>
    <t>Receipts by Division and Regional Program (In dollars)</t>
  </si>
  <si>
    <t>Piedmont Governor's School</t>
  </si>
  <si>
    <t>No. Virginia Regional Special Education Program</t>
  </si>
  <si>
    <t>Central Virginia Governor's School - Science &amp; Technology</t>
  </si>
  <si>
    <t>Governor's School for Global Economics &amp; Technology</t>
  </si>
  <si>
    <t>Thomas Jefferson High School-Fairfax County</t>
  </si>
  <si>
    <t>Henry County/Martinsville Regional Program</t>
  </si>
  <si>
    <t>Alternative Ed Program/Behav Disord Youth - Montgomery County</t>
  </si>
  <si>
    <t>Regional Alternative Ed - Pittslvania County</t>
  </si>
  <si>
    <t>Petersburg Regional Alternative Program</t>
  </si>
  <si>
    <t>Project Return - Powhatan County</t>
  </si>
  <si>
    <t>Regional Alternative Ed - Stafford County</t>
  </si>
  <si>
    <t>Southside L.I.N.K. Project - Brunswick County</t>
  </si>
  <si>
    <t>New Dominion - Prince William County</t>
  </si>
  <si>
    <t>Project Bridge - Russell County</t>
  </si>
  <si>
    <t>Regional Alternative - Wythe County</t>
  </si>
  <si>
    <t>On The Right Track Reg Alternative Ed - Nottoway County</t>
  </si>
  <si>
    <t>Breaking Barriers Alternative Ed - Henry County</t>
  </si>
  <si>
    <t>Regional Learning Academy - Wise County</t>
  </si>
  <si>
    <t>Project Renew - Northampton County</t>
  </si>
  <si>
    <t>Renaissance - Scott County</t>
  </si>
  <si>
    <t>R.E. Cook Regional Alternative Program</t>
  </si>
  <si>
    <t>Central Shenandoah Valley Governor's School - Science and Tech</t>
  </si>
  <si>
    <t>Division/Regional Program</t>
  </si>
  <si>
    <t>GOVERNOR'S SCHOOLS</t>
  </si>
  <si>
    <t>CAREER AND TECHNICAL CENTERS</t>
  </si>
  <si>
    <t>OTHER REGIONAL PROGRAMS</t>
  </si>
  <si>
    <t>State (Division and Regional Programs)</t>
  </si>
  <si>
    <r>
      <t>4</t>
    </r>
    <r>
      <rPr>
        <sz val="10"/>
        <rFont val="Arial Narrow"/>
        <family val="2"/>
      </rPr>
      <t xml:space="preserve"> Represents local appropriations for operations, capital outlay, and debt service of the school division or regional program.</t>
    </r>
  </si>
  <si>
    <r>
      <t>6</t>
    </r>
    <r>
      <rPr>
        <sz val="10"/>
        <rFont val="Arial Narrow"/>
        <family val="2"/>
      </rPr>
      <t xml:space="preserve"> Represents proceeds from Literary Fund loans, the sale of bonds, and interest earned on bank notes and/or investments.</t>
    </r>
  </si>
  <si>
    <r>
      <t>7</t>
    </r>
    <r>
      <rPr>
        <sz val="10"/>
        <rFont val="Arial Narrow"/>
        <family val="2"/>
      </rPr>
      <t xml:space="preserve"> Represents the total amount of beginning-year balances as reported by school divisions and regional programs on the Annual School Report.</t>
    </r>
  </si>
  <si>
    <r>
      <t>8</t>
    </r>
    <r>
      <rPr>
        <sz val="10"/>
        <rFont val="Arial Narrow"/>
        <family val="2"/>
      </rPr>
      <t xml:space="preserve"> Bedford County data includes Bedford City.</t>
    </r>
  </si>
  <si>
    <r>
      <t>9</t>
    </r>
    <r>
      <rPr>
        <sz val="10"/>
        <rFont val="Arial Narrow"/>
        <family val="2"/>
      </rPr>
      <t xml:space="preserve"> Fairfax County data includes Fairfax City.</t>
    </r>
  </si>
  <si>
    <r>
      <t>10</t>
    </r>
    <r>
      <rPr>
        <sz val="10"/>
        <rFont val="Arial Narrow"/>
        <family val="2"/>
      </rPr>
      <t xml:space="preserve"> Greensville County data includes Emporia City.</t>
    </r>
  </si>
  <si>
    <t xml:space="preserve">Alleghany </t>
  </si>
  <si>
    <r>
      <t xml:space="preserve">Bedford </t>
    </r>
    <r>
      <rPr>
        <vertAlign val="superscript"/>
        <sz val="10"/>
        <rFont val="Arial Narrow"/>
        <family val="2"/>
      </rPr>
      <t>8</t>
    </r>
  </si>
  <si>
    <r>
      <t xml:space="preserve">Fairfax </t>
    </r>
    <r>
      <rPr>
        <vertAlign val="superscript"/>
        <sz val="10"/>
        <rFont val="Arial Narrow"/>
        <family val="2"/>
      </rPr>
      <t>9</t>
    </r>
  </si>
  <si>
    <r>
      <t xml:space="preserve">Greensville </t>
    </r>
    <r>
      <rPr>
        <vertAlign val="superscript"/>
        <sz val="10"/>
        <rFont val="Arial Narrow"/>
        <family val="2"/>
      </rPr>
      <t>10</t>
    </r>
  </si>
  <si>
    <t>Table 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</si>
</sst>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1"/>
    <numFmt numFmtId="165" formatCode="00"/>
    <numFmt numFmtId="166" formatCode="000"/>
    <numFmt numFmtId="167" formatCode="_(* #,##0.0_);_(* \(#,##0.0\);_(* &quot;-&quot;??_);_(@_)"/>
    <numFmt numFmtId="168" formatCode="_(* #,##0_);_(* \(#,##0\);_(* &quot;-&quot;??_);_(@_)"/>
  </numFmts>
  <fonts count="8">
    <font>
      <sz val="10"/>
      <name val="Arial"/>
      <family val="0"/>
    </font>
    <font>
      <sz val="10"/>
      <name val="Arial Narrow"/>
      <family val="2"/>
    </font>
    <font>
      <sz val="9"/>
      <name val="Arial Narrow"/>
      <family val="2"/>
    </font>
    <font>
      <vertAlign val="superscript"/>
      <sz val="10"/>
      <name val="Arial Narrow"/>
      <family val="2"/>
    </font>
    <font>
      <vertAlign val="superscript"/>
      <sz val="9"/>
      <name val="Arial Narrow"/>
      <family val="2"/>
    </font>
    <font>
      <sz val="9"/>
      <name val="Arial"/>
      <family val="0"/>
    </font>
    <font>
      <b/>
      <sz val="10"/>
      <name val="Arial Narrow"/>
      <family val="2"/>
    </font>
    <font>
      <b/>
      <sz val="9"/>
      <color indexed="10"/>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3" fillId="0" borderId="0" xfId="0" applyFont="1" applyBorder="1" applyAlignment="1">
      <alignment/>
    </xf>
    <xf numFmtId="0" fontId="1" fillId="0" borderId="0" xfId="0" applyFont="1" applyFill="1" applyAlignment="1">
      <alignment/>
    </xf>
    <xf numFmtId="0" fontId="0" fillId="0" borderId="0" xfId="0" applyFont="1" applyBorder="1" applyAlignment="1">
      <alignment/>
    </xf>
    <xf numFmtId="0" fontId="1" fillId="0" borderId="1" xfId="0" applyFont="1" applyBorder="1" applyAlignment="1">
      <alignment/>
    </xf>
    <xf numFmtId="4" fontId="1" fillId="0" borderId="1" xfId="0" applyNumberFormat="1" applyFont="1" applyBorder="1" applyAlignment="1">
      <alignment/>
    </xf>
    <xf numFmtId="0" fontId="1" fillId="0" borderId="1" xfId="0" applyFont="1" applyFill="1" applyBorder="1" applyAlignment="1">
      <alignment/>
    </xf>
    <xf numFmtId="0" fontId="1" fillId="0" borderId="1" xfId="0" applyFont="1" applyFill="1" applyBorder="1" applyAlignment="1">
      <alignment/>
    </xf>
    <xf numFmtId="10" fontId="1" fillId="0" borderId="1" xfId="0" applyNumberFormat="1" applyFont="1" applyBorder="1" applyAlignment="1">
      <alignment/>
    </xf>
    <xf numFmtId="0" fontId="3" fillId="0" borderId="2" xfId="0" applyFont="1" applyBorder="1" applyAlignment="1">
      <alignment horizontal="left"/>
    </xf>
    <xf numFmtId="0" fontId="1" fillId="0" borderId="3" xfId="0" applyFont="1" applyBorder="1" applyAlignment="1">
      <alignment/>
    </xf>
    <xf numFmtId="0" fontId="1" fillId="0" borderId="4" xfId="0" applyFont="1" applyBorder="1" applyAlignment="1">
      <alignment/>
    </xf>
    <xf numFmtId="0" fontId="3"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3" fillId="0" borderId="3" xfId="0" applyFont="1" applyBorder="1" applyAlignment="1">
      <alignment/>
    </xf>
    <xf numFmtId="0" fontId="3" fillId="0" borderId="4" xfId="0" applyFont="1" applyBorder="1" applyAlignment="1">
      <alignment/>
    </xf>
    <xf numFmtId="0" fontId="1" fillId="0" borderId="5" xfId="0" applyFont="1" applyBorder="1" applyAlignment="1">
      <alignment/>
    </xf>
    <xf numFmtId="166" fontId="1" fillId="0" borderId="1" xfId="0" applyNumberFormat="1" applyFont="1" applyBorder="1" applyAlignment="1">
      <alignment horizontal="center"/>
    </xf>
    <xf numFmtId="166" fontId="1" fillId="0" borderId="1" xfId="0" applyNumberFormat="1" applyFont="1" applyFill="1" applyBorder="1" applyAlignment="1">
      <alignment horizontal="center"/>
    </xf>
    <xf numFmtId="0" fontId="1" fillId="0" borderId="6" xfId="0" applyFont="1" applyBorder="1" applyAlignment="1">
      <alignment/>
    </xf>
    <xf numFmtId="0" fontId="2" fillId="0" borderId="6" xfId="0" applyFont="1" applyBorder="1" applyAlignment="1">
      <alignment horizontal="center"/>
    </xf>
    <xf numFmtId="0" fontId="1" fillId="0" borderId="7" xfId="0" applyFont="1" applyBorder="1" applyAlignment="1">
      <alignment/>
    </xf>
    <xf numFmtId="0" fontId="2" fillId="0" borderId="7" xfId="0" applyFont="1" applyBorder="1" applyAlignment="1">
      <alignment horizontal="center"/>
    </xf>
    <xf numFmtId="0" fontId="1" fillId="0" borderId="8" xfId="0" applyFont="1" applyBorder="1" applyAlignment="1">
      <alignment/>
    </xf>
    <xf numFmtId="0" fontId="2" fillId="0" borderId="8" xfId="0" applyFont="1" applyBorder="1" applyAlignment="1">
      <alignment horizontal="center"/>
    </xf>
    <xf numFmtId="0" fontId="6" fillId="0" borderId="0" xfId="0" applyFont="1" applyAlignment="1">
      <alignment/>
    </xf>
    <xf numFmtId="4" fontId="1" fillId="0" borderId="0" xfId="0" applyNumberFormat="1" applyFont="1" applyAlignment="1">
      <alignment/>
    </xf>
    <xf numFmtId="168" fontId="1" fillId="0" borderId="0" xfId="15" applyNumberFormat="1" applyFont="1" applyAlignment="1">
      <alignment/>
    </xf>
    <xf numFmtId="43" fontId="1" fillId="0" borderId="0" xfId="0" applyNumberFormat="1" applyFont="1" applyAlignment="1">
      <alignment/>
    </xf>
    <xf numFmtId="168" fontId="1" fillId="0" borderId="0" xfId="0" applyNumberFormat="1" applyFont="1" applyAlignment="1">
      <alignment/>
    </xf>
    <xf numFmtId="0" fontId="4" fillId="0" borderId="0" xfId="0" applyFont="1" applyBorder="1" applyAlignment="1">
      <alignment wrapText="1"/>
    </xf>
    <xf numFmtId="0" fontId="5" fillId="0" borderId="0" xfId="0" applyFont="1" applyBorder="1" applyAlignment="1">
      <alignment wrapText="1"/>
    </xf>
    <xf numFmtId="0" fontId="7"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5"/>
  <sheetViews>
    <sheetView tabSelected="1"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5.8515625" style="1" customWidth="1"/>
    <col min="2" max="2" width="46.8515625" style="1" customWidth="1"/>
    <col min="3" max="3" width="14.57421875" style="1" bestFit="1" customWidth="1"/>
    <col min="4" max="4" width="16.140625" style="1" bestFit="1" customWidth="1"/>
    <col min="5" max="5" width="13.7109375" style="1" bestFit="1" customWidth="1"/>
    <col min="6" max="6" width="15.28125" style="1" bestFit="1" customWidth="1"/>
    <col min="7" max="8" width="13.7109375" style="1" bestFit="1" customWidth="1"/>
    <col min="9" max="9" width="16.28125" style="1" bestFit="1" customWidth="1"/>
    <col min="10" max="10" width="13.7109375" style="1" bestFit="1" customWidth="1"/>
    <col min="11" max="11" width="16.28125" style="1" bestFit="1" customWidth="1"/>
    <col min="12" max="16384" width="8.8515625" style="1" customWidth="1"/>
  </cols>
  <sheetData>
    <row r="1" ht="12.75">
      <c r="A1" s="27" t="s">
        <v>240</v>
      </c>
    </row>
    <row r="2" ht="12.75">
      <c r="A2" s="27" t="s">
        <v>202</v>
      </c>
    </row>
    <row r="3" spans="1:2" ht="13.5" thickBot="1">
      <c r="A3" s="34" t="s">
        <v>201</v>
      </c>
      <c r="B3" s="34"/>
    </row>
    <row r="4" spans="1:11" ht="13.5">
      <c r="A4" s="23"/>
      <c r="B4" s="23"/>
      <c r="C4" s="24" t="s">
        <v>0</v>
      </c>
      <c r="D4" s="24"/>
      <c r="E4" s="24"/>
      <c r="F4" s="24"/>
      <c r="G4" s="24"/>
      <c r="H4" s="24"/>
      <c r="I4" s="24"/>
      <c r="J4" s="24" t="s">
        <v>1</v>
      </c>
      <c r="K4" s="24"/>
    </row>
    <row r="5" spans="1:11" ht="13.5">
      <c r="A5" s="25"/>
      <c r="B5" s="25"/>
      <c r="C5" s="26" t="s">
        <v>2</v>
      </c>
      <c r="D5" s="26" t="s">
        <v>3</v>
      </c>
      <c r="E5" s="26" t="s">
        <v>4</v>
      </c>
      <c r="F5" s="26" t="s">
        <v>5</v>
      </c>
      <c r="G5" s="26" t="s">
        <v>6</v>
      </c>
      <c r="H5" s="26" t="s">
        <v>7</v>
      </c>
      <c r="I5" s="26" t="s">
        <v>8</v>
      </c>
      <c r="J5" s="26" t="s">
        <v>9</v>
      </c>
      <c r="K5" s="26" t="s">
        <v>10</v>
      </c>
    </row>
    <row r="6" spans="1:11" ht="16.5" thickBot="1">
      <c r="A6" s="21" t="s">
        <v>200</v>
      </c>
      <c r="B6" s="21" t="s">
        <v>225</v>
      </c>
      <c r="C6" s="22" t="s">
        <v>189</v>
      </c>
      <c r="D6" s="22" t="s">
        <v>190</v>
      </c>
      <c r="E6" s="22" t="s">
        <v>191</v>
      </c>
      <c r="F6" s="22" t="s">
        <v>192</v>
      </c>
      <c r="G6" s="22" t="s">
        <v>193</v>
      </c>
      <c r="H6" s="22" t="s">
        <v>194</v>
      </c>
      <c r="I6" s="22" t="s">
        <v>11</v>
      </c>
      <c r="J6" s="22" t="s">
        <v>195</v>
      </c>
      <c r="K6" s="22" t="s">
        <v>12</v>
      </c>
    </row>
    <row r="7" spans="1:11" ht="12.75">
      <c r="A7" s="18"/>
      <c r="B7" s="18"/>
      <c r="C7" s="18"/>
      <c r="D7" s="18"/>
      <c r="E7" s="18"/>
      <c r="F7" s="18"/>
      <c r="G7" s="18"/>
      <c r="H7" s="18"/>
      <c r="I7" s="18"/>
      <c r="J7" s="18"/>
      <c r="K7" s="18"/>
    </row>
    <row r="8" spans="1:11" ht="12.75">
      <c r="A8" s="5"/>
      <c r="B8" s="5" t="s">
        <v>13</v>
      </c>
      <c r="C8" s="5"/>
      <c r="D8" s="5"/>
      <c r="E8" s="5"/>
      <c r="F8" s="5"/>
      <c r="G8" s="5"/>
      <c r="H8" s="5"/>
      <c r="I8" s="5"/>
      <c r="J8" s="5"/>
      <c r="K8" s="5"/>
    </row>
    <row r="9" spans="1:11" ht="12.75">
      <c r="A9" s="19">
        <v>1</v>
      </c>
      <c r="B9" s="5" t="s">
        <v>14</v>
      </c>
      <c r="C9" s="6">
        <v>4083741.42</v>
      </c>
      <c r="D9" s="6">
        <v>21314741.8</v>
      </c>
      <c r="E9" s="6">
        <v>4957827.04</v>
      </c>
      <c r="F9" s="6">
        <v>13708205.36</v>
      </c>
      <c r="G9" s="6">
        <v>1020312.27</v>
      </c>
      <c r="H9" s="6">
        <v>15499203.45</v>
      </c>
      <c r="I9" s="6">
        <f>SUM(C9:H9)</f>
        <v>60584031.34</v>
      </c>
      <c r="J9" s="6">
        <v>3834887.43</v>
      </c>
      <c r="K9" s="6">
        <f>I9+J9</f>
        <v>64418918.77</v>
      </c>
    </row>
    <row r="10" spans="1:11" ht="12.75">
      <c r="A10" s="19">
        <v>2</v>
      </c>
      <c r="B10" s="5" t="s">
        <v>15</v>
      </c>
      <c r="C10" s="6">
        <v>8311616.3</v>
      </c>
      <c r="D10" s="6">
        <v>23788441.55</v>
      </c>
      <c r="E10" s="6">
        <v>4926791.64</v>
      </c>
      <c r="F10" s="6">
        <v>75071758.26</v>
      </c>
      <c r="G10" s="6">
        <v>5992335.87</v>
      </c>
      <c r="H10" s="6">
        <v>8781424.75</v>
      </c>
      <c r="I10" s="6">
        <f aca="true" t="shared" si="0" ref="I10:I73">SUM(C10:H10)</f>
        <v>126872368.37</v>
      </c>
      <c r="J10" s="6">
        <v>9260145.41</v>
      </c>
      <c r="K10" s="6">
        <f aca="true" t="shared" si="1" ref="K10:K73">I10+J10</f>
        <v>136132513.78</v>
      </c>
    </row>
    <row r="11" spans="1:11" ht="12.75">
      <c r="A11" s="19">
        <v>3</v>
      </c>
      <c r="B11" s="5" t="s">
        <v>236</v>
      </c>
      <c r="C11" s="6">
        <v>1802033.22</v>
      </c>
      <c r="D11" s="6">
        <v>10613020.23</v>
      </c>
      <c r="E11" s="6">
        <v>1517565.35</v>
      </c>
      <c r="F11" s="6">
        <v>8773899</v>
      </c>
      <c r="G11" s="6">
        <v>604037.6</v>
      </c>
      <c r="H11" s="6">
        <v>7187.66</v>
      </c>
      <c r="I11" s="6">
        <f t="shared" si="0"/>
        <v>23317743.060000002</v>
      </c>
      <c r="J11" s="6">
        <v>1208998.48</v>
      </c>
      <c r="K11" s="6">
        <f t="shared" si="1"/>
        <v>24526741.540000003</v>
      </c>
    </row>
    <row r="12" spans="1:11" ht="12.75">
      <c r="A12" s="19">
        <v>4</v>
      </c>
      <c r="B12" s="5" t="s">
        <v>16</v>
      </c>
      <c r="C12" s="6">
        <v>1190214.16</v>
      </c>
      <c r="D12" s="6">
        <v>6015229.05</v>
      </c>
      <c r="E12" s="6">
        <v>1370710.53</v>
      </c>
      <c r="F12" s="6">
        <v>4221002.57</v>
      </c>
      <c r="G12" s="6">
        <v>419348.08</v>
      </c>
      <c r="H12" s="6">
        <v>0</v>
      </c>
      <c r="I12" s="6">
        <f t="shared" si="0"/>
        <v>13216504.39</v>
      </c>
      <c r="J12" s="6">
        <v>384153</v>
      </c>
      <c r="K12" s="6">
        <f t="shared" si="1"/>
        <v>13600657.39</v>
      </c>
    </row>
    <row r="13" spans="1:11" ht="12.75">
      <c r="A13" s="19">
        <v>5</v>
      </c>
      <c r="B13" s="5" t="s">
        <v>17</v>
      </c>
      <c r="C13" s="6">
        <v>3173295.94</v>
      </c>
      <c r="D13" s="6">
        <v>16785616.14</v>
      </c>
      <c r="E13" s="6">
        <v>2562613.4</v>
      </c>
      <c r="F13" s="6">
        <v>11115983.65</v>
      </c>
      <c r="G13" s="6">
        <v>904698.27</v>
      </c>
      <c r="H13" s="6">
        <v>660216.78</v>
      </c>
      <c r="I13" s="6">
        <f t="shared" si="0"/>
        <v>35202424.18000001</v>
      </c>
      <c r="J13" s="6">
        <v>391996.11</v>
      </c>
      <c r="K13" s="6">
        <f t="shared" si="1"/>
        <v>35594420.29000001</v>
      </c>
    </row>
    <row r="14" spans="1:11" ht="12.75">
      <c r="A14" s="19">
        <v>6</v>
      </c>
      <c r="B14" s="5" t="s">
        <v>18</v>
      </c>
      <c r="C14" s="6">
        <v>1489272.25</v>
      </c>
      <c r="D14" s="6">
        <v>8861086.4</v>
      </c>
      <c r="E14" s="6">
        <v>1323017.83</v>
      </c>
      <c r="F14" s="6">
        <v>4790495.95</v>
      </c>
      <c r="G14" s="6">
        <v>700319.81</v>
      </c>
      <c r="H14" s="6">
        <v>1567752.49</v>
      </c>
      <c r="I14" s="6">
        <f t="shared" si="0"/>
        <v>18731944.729999997</v>
      </c>
      <c r="J14" s="6">
        <v>1020898.73</v>
      </c>
      <c r="K14" s="6">
        <f t="shared" si="1"/>
        <v>19752843.459999997</v>
      </c>
    </row>
    <row r="15" spans="1:11" ht="12.75">
      <c r="A15" s="19">
        <v>7</v>
      </c>
      <c r="B15" s="5" t="s">
        <v>19</v>
      </c>
      <c r="C15" s="6">
        <v>12596370.72</v>
      </c>
      <c r="D15" s="6">
        <v>23390460.31</v>
      </c>
      <c r="E15" s="6">
        <v>12360024.39</v>
      </c>
      <c r="F15" s="6">
        <v>239020028.2</v>
      </c>
      <c r="G15" s="6">
        <v>10131372.35</v>
      </c>
      <c r="H15" s="6">
        <v>43711396.27</v>
      </c>
      <c r="I15" s="6">
        <f t="shared" si="0"/>
        <v>341209652.24</v>
      </c>
      <c r="J15" s="6">
        <v>23220512.16</v>
      </c>
      <c r="K15" s="6">
        <f t="shared" si="1"/>
        <v>364430164.40000004</v>
      </c>
    </row>
    <row r="16" spans="1:11" ht="12.75">
      <c r="A16" s="19">
        <v>8</v>
      </c>
      <c r="B16" s="5" t="s">
        <v>20</v>
      </c>
      <c r="C16" s="6">
        <v>7251019.6</v>
      </c>
      <c r="D16" s="6">
        <v>33969950.35</v>
      </c>
      <c r="E16" s="6">
        <v>6886189.34</v>
      </c>
      <c r="F16" s="6">
        <v>32203971.35</v>
      </c>
      <c r="G16" s="6">
        <v>2687278.47</v>
      </c>
      <c r="H16" s="6">
        <v>7098.03</v>
      </c>
      <c r="I16" s="6">
        <f t="shared" si="0"/>
        <v>83005507.14000002</v>
      </c>
      <c r="J16" s="6">
        <v>368310.3</v>
      </c>
      <c r="K16" s="6">
        <f t="shared" si="1"/>
        <v>83373817.44000001</v>
      </c>
    </row>
    <row r="17" spans="1:11" ht="12.75">
      <c r="A17" s="19">
        <v>9</v>
      </c>
      <c r="B17" s="5" t="s">
        <v>21</v>
      </c>
      <c r="C17" s="6">
        <v>500114.36</v>
      </c>
      <c r="D17" s="6">
        <v>1175820.94</v>
      </c>
      <c r="E17" s="6">
        <v>715070.01</v>
      </c>
      <c r="F17" s="6">
        <v>6246706</v>
      </c>
      <c r="G17" s="6">
        <v>227137</v>
      </c>
      <c r="H17" s="6">
        <v>0</v>
      </c>
      <c r="I17" s="6">
        <f t="shared" si="0"/>
        <v>8864848.309999999</v>
      </c>
      <c r="J17" s="6">
        <v>0</v>
      </c>
      <c r="K17" s="6">
        <f t="shared" si="1"/>
        <v>8864848.309999999</v>
      </c>
    </row>
    <row r="18" spans="1:11" s="3" customFormat="1" ht="15">
      <c r="A18" s="20">
        <v>10</v>
      </c>
      <c r="B18" s="7" t="s">
        <v>237</v>
      </c>
      <c r="C18" s="6">
        <v>6576088.48</v>
      </c>
      <c r="D18" s="6">
        <v>31844292.2</v>
      </c>
      <c r="E18" s="6">
        <v>4724338.5</v>
      </c>
      <c r="F18" s="6">
        <v>33113279.099999238</v>
      </c>
      <c r="G18" s="6">
        <v>7562316.52</v>
      </c>
      <c r="H18" s="6">
        <v>1247137.17</v>
      </c>
      <c r="I18" s="6">
        <f t="shared" si="0"/>
        <v>85067451.96999924</v>
      </c>
      <c r="J18" s="6">
        <v>1609383.83</v>
      </c>
      <c r="K18" s="6">
        <f t="shared" si="1"/>
        <v>86676835.79999924</v>
      </c>
    </row>
    <row r="19" spans="1:11" ht="12.75">
      <c r="A19" s="19">
        <v>11</v>
      </c>
      <c r="B19" s="5" t="s">
        <v>22</v>
      </c>
      <c r="C19" s="6">
        <v>594249.12</v>
      </c>
      <c r="D19" s="6">
        <v>4098059.93</v>
      </c>
      <c r="E19" s="6">
        <v>525161.81</v>
      </c>
      <c r="F19" s="6">
        <v>2038169.98</v>
      </c>
      <c r="G19" s="6">
        <v>29352.53</v>
      </c>
      <c r="H19" s="6">
        <v>20651.96</v>
      </c>
      <c r="I19" s="6">
        <f t="shared" si="0"/>
        <v>7305645.33</v>
      </c>
      <c r="J19" s="6">
        <v>1437721.98</v>
      </c>
      <c r="K19" s="6">
        <f t="shared" si="1"/>
        <v>8743367.31</v>
      </c>
    </row>
    <row r="20" spans="1:11" ht="12.75">
      <c r="A20" s="19">
        <v>12</v>
      </c>
      <c r="B20" s="5" t="s">
        <v>23</v>
      </c>
      <c r="C20" s="6">
        <v>3278682.78</v>
      </c>
      <c r="D20" s="6">
        <v>13953220.28</v>
      </c>
      <c r="E20" s="6">
        <v>1465591.97</v>
      </c>
      <c r="F20" s="6">
        <v>16167437.41</v>
      </c>
      <c r="G20" s="6">
        <v>1164145.6</v>
      </c>
      <c r="H20" s="6">
        <v>147272.95</v>
      </c>
      <c r="I20" s="6">
        <f t="shared" si="0"/>
        <v>36176350.99</v>
      </c>
      <c r="J20" s="6">
        <v>605965.68</v>
      </c>
      <c r="K20" s="6">
        <f t="shared" si="1"/>
        <v>36782316.67</v>
      </c>
    </row>
    <row r="21" spans="1:11" ht="12.75">
      <c r="A21" s="19">
        <v>13</v>
      </c>
      <c r="B21" s="5" t="s">
        <v>24</v>
      </c>
      <c r="C21" s="6">
        <v>1705613.74</v>
      </c>
      <c r="D21" s="6">
        <v>10196816.13</v>
      </c>
      <c r="E21" s="6">
        <v>3985723.59</v>
      </c>
      <c r="F21" s="6">
        <v>5075529.82</v>
      </c>
      <c r="G21" s="6">
        <v>398331.5</v>
      </c>
      <c r="H21" s="6">
        <v>70097.9</v>
      </c>
      <c r="I21" s="6">
        <f t="shared" si="0"/>
        <v>21432112.68</v>
      </c>
      <c r="J21" s="6">
        <v>214182.68</v>
      </c>
      <c r="K21" s="6">
        <f t="shared" si="1"/>
        <v>21646295.36</v>
      </c>
    </row>
    <row r="22" spans="1:11" ht="12.75">
      <c r="A22" s="19">
        <v>14</v>
      </c>
      <c r="B22" s="5" t="s">
        <v>25</v>
      </c>
      <c r="C22" s="6">
        <v>2340819.52</v>
      </c>
      <c r="D22" s="6">
        <v>16508059.46</v>
      </c>
      <c r="E22" s="6">
        <v>4674793.84</v>
      </c>
      <c r="F22" s="6">
        <v>4526419.42</v>
      </c>
      <c r="G22" s="6">
        <v>1514667.34</v>
      </c>
      <c r="H22" s="6">
        <v>126824.21</v>
      </c>
      <c r="I22" s="6">
        <f t="shared" si="0"/>
        <v>29691583.790000003</v>
      </c>
      <c r="J22" s="6">
        <v>1928759.35</v>
      </c>
      <c r="K22" s="6">
        <f t="shared" si="1"/>
        <v>31620343.140000004</v>
      </c>
    </row>
    <row r="23" spans="1:11" ht="12.75">
      <c r="A23" s="19">
        <v>15</v>
      </c>
      <c r="B23" s="5" t="s">
        <v>26</v>
      </c>
      <c r="C23" s="6">
        <v>1436057.28</v>
      </c>
      <c r="D23" s="6">
        <v>9905718.72</v>
      </c>
      <c r="E23" s="6">
        <v>2428704.94</v>
      </c>
      <c r="F23" s="6">
        <v>4245647</v>
      </c>
      <c r="G23" s="6">
        <v>549895.96</v>
      </c>
      <c r="H23" s="6">
        <v>6277347.26</v>
      </c>
      <c r="I23" s="6">
        <f t="shared" si="0"/>
        <v>24843371.159999996</v>
      </c>
      <c r="J23" s="6">
        <v>7841836.96</v>
      </c>
      <c r="K23" s="6">
        <f t="shared" si="1"/>
        <v>32685208.119999997</v>
      </c>
    </row>
    <row r="24" spans="1:11" ht="12.75">
      <c r="A24" s="19">
        <v>16</v>
      </c>
      <c r="B24" s="5" t="s">
        <v>27</v>
      </c>
      <c r="C24" s="6">
        <v>5662947.07</v>
      </c>
      <c r="D24" s="6">
        <v>29521496.63</v>
      </c>
      <c r="E24" s="6">
        <v>4549695.22</v>
      </c>
      <c r="F24" s="6">
        <v>18097339.54</v>
      </c>
      <c r="G24" s="6">
        <v>1983965.22</v>
      </c>
      <c r="H24" s="6">
        <v>11292.15</v>
      </c>
      <c r="I24" s="6">
        <f t="shared" si="0"/>
        <v>59826735.83</v>
      </c>
      <c r="J24" s="6">
        <v>1603853.72</v>
      </c>
      <c r="K24" s="6">
        <f t="shared" si="1"/>
        <v>61430589.55</v>
      </c>
    </row>
    <row r="25" spans="1:11" ht="12.75">
      <c r="A25" s="19">
        <v>17</v>
      </c>
      <c r="B25" s="5" t="s">
        <v>28</v>
      </c>
      <c r="C25" s="6">
        <v>2342471.93</v>
      </c>
      <c r="D25" s="6">
        <v>12544021.23</v>
      </c>
      <c r="E25" s="6">
        <v>2826828.86</v>
      </c>
      <c r="F25" s="6">
        <v>9597938.54</v>
      </c>
      <c r="G25" s="6">
        <v>689728.78</v>
      </c>
      <c r="H25" s="6">
        <v>0</v>
      </c>
      <c r="I25" s="6">
        <f t="shared" si="0"/>
        <v>28000989.34</v>
      </c>
      <c r="J25" s="6">
        <v>521098.73</v>
      </c>
      <c r="K25" s="6">
        <f t="shared" si="1"/>
        <v>28522088.07</v>
      </c>
    </row>
    <row r="26" spans="1:11" ht="12.75">
      <c r="A26" s="19">
        <v>18</v>
      </c>
      <c r="B26" s="5" t="s">
        <v>29</v>
      </c>
      <c r="C26" s="6">
        <v>2746309.48</v>
      </c>
      <c r="D26" s="6">
        <v>14973701.99</v>
      </c>
      <c r="E26" s="6">
        <v>3883088.42</v>
      </c>
      <c r="F26" s="6">
        <v>9705408</v>
      </c>
      <c r="G26" s="6">
        <v>1140458.95</v>
      </c>
      <c r="H26" s="6">
        <v>22190397.51</v>
      </c>
      <c r="I26" s="6">
        <f t="shared" si="0"/>
        <v>54639364.35</v>
      </c>
      <c r="J26" s="6">
        <v>1081009.51</v>
      </c>
      <c r="K26" s="6">
        <f t="shared" si="1"/>
        <v>55720373.86</v>
      </c>
    </row>
    <row r="27" spans="1:11" ht="12.75">
      <c r="A27" s="19">
        <v>19</v>
      </c>
      <c r="B27" s="5" t="s">
        <v>30</v>
      </c>
      <c r="C27" s="6">
        <v>692837.75</v>
      </c>
      <c r="D27" s="6">
        <v>2963702.71</v>
      </c>
      <c r="E27" s="6">
        <v>601432.19</v>
      </c>
      <c r="F27" s="6">
        <v>6031170.79</v>
      </c>
      <c r="G27" s="6">
        <v>204577</v>
      </c>
      <c r="H27" s="6">
        <v>0</v>
      </c>
      <c r="I27" s="6">
        <f t="shared" si="0"/>
        <v>10493720.440000001</v>
      </c>
      <c r="J27" s="6">
        <v>0</v>
      </c>
      <c r="K27" s="6">
        <f t="shared" si="1"/>
        <v>10493720.440000001</v>
      </c>
    </row>
    <row r="28" spans="1:11" ht="12.75">
      <c r="A28" s="19">
        <v>20</v>
      </c>
      <c r="B28" s="5" t="s">
        <v>31</v>
      </c>
      <c r="C28" s="6">
        <v>1350267.41</v>
      </c>
      <c r="D28" s="6">
        <v>9582663.99</v>
      </c>
      <c r="E28" s="6">
        <v>1691710.82</v>
      </c>
      <c r="F28" s="6">
        <v>3685159.15</v>
      </c>
      <c r="G28" s="6">
        <v>1280111.26</v>
      </c>
      <c r="H28" s="6">
        <v>0</v>
      </c>
      <c r="I28" s="6">
        <f t="shared" si="0"/>
        <v>17589912.630000003</v>
      </c>
      <c r="J28" s="6">
        <v>299174.01</v>
      </c>
      <c r="K28" s="6">
        <f t="shared" si="1"/>
        <v>17889086.640000004</v>
      </c>
    </row>
    <row r="29" spans="1:11" ht="12.75">
      <c r="A29" s="19">
        <v>21</v>
      </c>
      <c r="B29" s="5" t="s">
        <v>32</v>
      </c>
      <c r="C29" s="6">
        <v>33793969.77</v>
      </c>
      <c r="D29" s="6">
        <v>148488231.82</v>
      </c>
      <c r="E29" s="6">
        <v>18301711.18</v>
      </c>
      <c r="F29" s="6">
        <v>202603760.75</v>
      </c>
      <c r="G29" s="6">
        <v>16096936.06</v>
      </c>
      <c r="H29" s="6">
        <v>50481653.61</v>
      </c>
      <c r="I29" s="6">
        <f t="shared" si="0"/>
        <v>469766263.19</v>
      </c>
      <c r="J29" s="6">
        <v>26943371.87</v>
      </c>
      <c r="K29" s="6">
        <f t="shared" si="1"/>
        <v>496709635.06</v>
      </c>
    </row>
    <row r="30" spans="1:11" ht="12.75">
      <c r="A30" s="19">
        <v>22</v>
      </c>
      <c r="B30" s="5" t="s">
        <v>33</v>
      </c>
      <c r="C30" s="6">
        <v>1327404.97</v>
      </c>
      <c r="D30" s="6">
        <v>4823345.76</v>
      </c>
      <c r="E30" s="6">
        <v>839458.19</v>
      </c>
      <c r="F30" s="6">
        <v>9707703.6</v>
      </c>
      <c r="G30" s="6">
        <v>742046.78</v>
      </c>
      <c r="H30" s="6">
        <v>853.62</v>
      </c>
      <c r="I30" s="6">
        <f t="shared" si="0"/>
        <v>17440812.92</v>
      </c>
      <c r="J30" s="6">
        <v>2032.9</v>
      </c>
      <c r="K30" s="6">
        <f t="shared" si="1"/>
        <v>17442845.82</v>
      </c>
    </row>
    <row r="31" spans="1:11" ht="12.75">
      <c r="A31" s="19">
        <v>23</v>
      </c>
      <c r="B31" s="5" t="s">
        <v>34</v>
      </c>
      <c r="C31" s="6">
        <v>573783.84</v>
      </c>
      <c r="D31" s="6">
        <v>2637923.53</v>
      </c>
      <c r="E31" s="6">
        <v>467156.62</v>
      </c>
      <c r="F31" s="6">
        <v>1731680.88</v>
      </c>
      <c r="G31" s="6">
        <v>270266.1</v>
      </c>
      <c r="H31" s="6">
        <v>0</v>
      </c>
      <c r="I31" s="6">
        <f t="shared" si="0"/>
        <v>5680810.969999999</v>
      </c>
      <c r="J31" s="6">
        <v>329054.6</v>
      </c>
      <c r="K31" s="6">
        <f t="shared" si="1"/>
        <v>6009865.569999998</v>
      </c>
    </row>
    <row r="32" spans="1:11" ht="12.75">
      <c r="A32" s="19">
        <v>24</v>
      </c>
      <c r="B32" s="5" t="s">
        <v>35</v>
      </c>
      <c r="C32" s="6">
        <v>3971700.26</v>
      </c>
      <c r="D32" s="6">
        <v>17921123.27</v>
      </c>
      <c r="E32" s="6">
        <v>2099293.92</v>
      </c>
      <c r="F32" s="6">
        <v>21454276.65</v>
      </c>
      <c r="G32" s="6">
        <v>1578434.17</v>
      </c>
      <c r="H32" s="6">
        <v>0</v>
      </c>
      <c r="I32" s="6">
        <f t="shared" si="0"/>
        <v>47024828.27</v>
      </c>
      <c r="J32" s="6">
        <v>5358889.82</v>
      </c>
      <c r="K32" s="6">
        <f t="shared" si="1"/>
        <v>52383718.09</v>
      </c>
    </row>
    <row r="33" spans="1:11" ht="12.75">
      <c r="A33" s="19">
        <v>25</v>
      </c>
      <c r="B33" s="5" t="s">
        <v>36</v>
      </c>
      <c r="C33" s="6">
        <v>1133911.04</v>
      </c>
      <c r="D33" s="6">
        <v>5240721.01</v>
      </c>
      <c r="E33" s="6">
        <v>1419361</v>
      </c>
      <c r="F33" s="6">
        <v>3809430.64</v>
      </c>
      <c r="G33" s="6">
        <v>31414.69</v>
      </c>
      <c r="H33" s="6">
        <v>0</v>
      </c>
      <c r="I33" s="6">
        <f t="shared" si="0"/>
        <v>11634838.379999999</v>
      </c>
      <c r="J33" s="6">
        <v>0</v>
      </c>
      <c r="K33" s="6">
        <f t="shared" si="1"/>
        <v>11634838.379999999</v>
      </c>
    </row>
    <row r="34" spans="1:11" ht="12.75">
      <c r="A34" s="19">
        <v>26</v>
      </c>
      <c r="B34" s="5" t="s">
        <v>37</v>
      </c>
      <c r="C34" s="6">
        <v>1702114.57</v>
      </c>
      <c r="D34" s="6">
        <v>10851997.07</v>
      </c>
      <c r="E34" s="6">
        <v>2553632.4</v>
      </c>
      <c r="F34" s="6">
        <v>5620455.64</v>
      </c>
      <c r="G34" s="6">
        <v>764624.13</v>
      </c>
      <c r="H34" s="6">
        <v>3193.51</v>
      </c>
      <c r="I34" s="6">
        <f t="shared" si="0"/>
        <v>21496017.32</v>
      </c>
      <c r="J34" s="6">
        <v>1531897.25</v>
      </c>
      <c r="K34" s="6">
        <f t="shared" si="1"/>
        <v>23027914.57</v>
      </c>
    </row>
    <row r="35" spans="1:11" ht="12.75">
      <c r="A35" s="19">
        <v>27</v>
      </c>
      <c r="B35" s="5" t="s">
        <v>38</v>
      </c>
      <c r="C35" s="6">
        <v>2536641.48</v>
      </c>
      <c r="D35" s="6">
        <v>16218794.15</v>
      </c>
      <c r="E35" s="6">
        <v>2739815.64</v>
      </c>
      <c r="F35" s="6">
        <v>12522991.99</v>
      </c>
      <c r="G35" s="6">
        <v>660365.6</v>
      </c>
      <c r="H35" s="6">
        <v>315.92</v>
      </c>
      <c r="I35" s="6">
        <f t="shared" si="0"/>
        <v>34678924.78</v>
      </c>
      <c r="J35" s="6">
        <v>2813959.1</v>
      </c>
      <c r="K35" s="6">
        <f t="shared" si="1"/>
        <v>37492883.88</v>
      </c>
    </row>
    <row r="36" spans="1:11" ht="12.75">
      <c r="A36" s="19">
        <v>28</v>
      </c>
      <c r="B36" s="5" t="s">
        <v>39</v>
      </c>
      <c r="C36" s="6">
        <v>1116830.11</v>
      </c>
      <c r="D36" s="6">
        <v>5472132.08</v>
      </c>
      <c r="E36" s="6">
        <v>1321831.79</v>
      </c>
      <c r="F36" s="6">
        <v>5053778.76</v>
      </c>
      <c r="G36" s="6">
        <v>436500.7</v>
      </c>
      <c r="H36" s="6">
        <v>203879.61</v>
      </c>
      <c r="I36" s="6">
        <f t="shared" si="0"/>
        <v>13604953.049999999</v>
      </c>
      <c r="J36" s="6">
        <v>4037.07</v>
      </c>
      <c r="K36" s="6">
        <f t="shared" si="1"/>
        <v>13608990.12</v>
      </c>
    </row>
    <row r="37" spans="1:11" ht="15">
      <c r="A37" s="19">
        <v>29</v>
      </c>
      <c r="B37" s="5" t="s">
        <v>238</v>
      </c>
      <c r="C37" s="6">
        <v>110390384.8</v>
      </c>
      <c r="D37" s="6">
        <v>201132146.15</v>
      </c>
      <c r="E37" s="6">
        <v>66810477.32</v>
      </c>
      <c r="F37" s="6">
        <v>1227332661.56</v>
      </c>
      <c r="G37" s="6">
        <v>92280670.28</v>
      </c>
      <c r="H37" s="6">
        <v>136401723.7</v>
      </c>
      <c r="I37" s="6">
        <f t="shared" si="0"/>
        <v>1834348063.81</v>
      </c>
      <c r="J37" s="6">
        <v>93465839</v>
      </c>
      <c r="K37" s="6">
        <f t="shared" si="1"/>
        <v>1927813902.81</v>
      </c>
    </row>
    <row r="38" spans="1:11" ht="12.75">
      <c r="A38" s="19">
        <v>30</v>
      </c>
      <c r="B38" s="5" t="s">
        <v>40</v>
      </c>
      <c r="C38" s="6">
        <v>6565621.01</v>
      </c>
      <c r="D38" s="6">
        <v>20677497.84</v>
      </c>
      <c r="E38" s="6">
        <v>3252378.21</v>
      </c>
      <c r="F38" s="6">
        <v>56785123.67</v>
      </c>
      <c r="G38" s="6">
        <v>2826571.42</v>
      </c>
      <c r="H38" s="6">
        <v>572.92</v>
      </c>
      <c r="I38" s="6">
        <f t="shared" si="0"/>
        <v>90107765.07000001</v>
      </c>
      <c r="J38" s="6">
        <v>340001.32</v>
      </c>
      <c r="K38" s="6">
        <f t="shared" si="1"/>
        <v>90447766.39</v>
      </c>
    </row>
    <row r="39" spans="1:11" ht="12.75">
      <c r="A39" s="19">
        <v>31</v>
      </c>
      <c r="B39" s="5" t="s">
        <v>41</v>
      </c>
      <c r="C39" s="6">
        <v>1243225.5</v>
      </c>
      <c r="D39" s="6">
        <v>7362991.73</v>
      </c>
      <c r="E39" s="6">
        <v>1167304.6</v>
      </c>
      <c r="F39" s="6">
        <v>5879636.26</v>
      </c>
      <c r="G39" s="6">
        <v>110885.88</v>
      </c>
      <c r="H39" s="6">
        <v>0</v>
      </c>
      <c r="I39" s="6">
        <f t="shared" si="0"/>
        <v>15764043.97</v>
      </c>
      <c r="J39" s="6">
        <v>32307</v>
      </c>
      <c r="K39" s="6">
        <f t="shared" si="1"/>
        <v>15796350.97</v>
      </c>
    </row>
    <row r="40" spans="1:11" ht="12.75">
      <c r="A40" s="19">
        <v>32</v>
      </c>
      <c r="B40" s="5" t="s">
        <v>42</v>
      </c>
      <c r="C40" s="6">
        <v>1877019.64</v>
      </c>
      <c r="D40" s="6">
        <v>10661055.33</v>
      </c>
      <c r="E40" s="6">
        <v>1291450.92</v>
      </c>
      <c r="F40" s="6">
        <v>10003334.32</v>
      </c>
      <c r="G40" s="6">
        <v>332566.38</v>
      </c>
      <c r="H40" s="6">
        <v>0</v>
      </c>
      <c r="I40" s="6">
        <f t="shared" si="0"/>
        <v>24165426.59</v>
      </c>
      <c r="J40" s="6">
        <v>0</v>
      </c>
      <c r="K40" s="6">
        <f t="shared" si="1"/>
        <v>24165426.59</v>
      </c>
    </row>
    <row r="41" spans="1:11" ht="12.75">
      <c r="A41" s="19">
        <v>33</v>
      </c>
      <c r="B41" s="5" t="s">
        <v>43</v>
      </c>
      <c r="C41" s="6">
        <v>4668166.12</v>
      </c>
      <c r="D41" s="6">
        <v>22280237.23</v>
      </c>
      <c r="E41" s="6">
        <v>4154522.83</v>
      </c>
      <c r="F41" s="6">
        <v>22908526.02</v>
      </c>
      <c r="G41" s="6">
        <v>1956946.05</v>
      </c>
      <c r="H41" s="6">
        <v>0</v>
      </c>
      <c r="I41" s="6">
        <f t="shared" si="0"/>
        <v>55968398.25</v>
      </c>
      <c r="J41" s="6">
        <v>850018.81</v>
      </c>
      <c r="K41" s="6">
        <f t="shared" si="1"/>
        <v>56818417.06</v>
      </c>
    </row>
    <row r="42" spans="1:11" ht="12.75">
      <c r="A42" s="19">
        <v>34</v>
      </c>
      <c r="B42" s="5" t="s">
        <v>44</v>
      </c>
      <c r="C42" s="6">
        <v>6845535.25</v>
      </c>
      <c r="D42" s="6">
        <v>32892450.89</v>
      </c>
      <c r="E42" s="6">
        <v>3974986.45</v>
      </c>
      <c r="F42" s="6">
        <v>49203472.93</v>
      </c>
      <c r="G42" s="6">
        <v>2848827.49</v>
      </c>
      <c r="H42" s="6">
        <v>21558245.93</v>
      </c>
      <c r="I42" s="6">
        <f t="shared" si="0"/>
        <v>117323518.94</v>
      </c>
      <c r="J42" s="6">
        <v>18227150.71</v>
      </c>
      <c r="K42" s="6">
        <f t="shared" si="1"/>
        <v>135550669.65</v>
      </c>
    </row>
    <row r="43" spans="1:11" ht="12.75">
      <c r="A43" s="19">
        <v>35</v>
      </c>
      <c r="B43" s="5" t="s">
        <v>45</v>
      </c>
      <c r="C43" s="6">
        <v>1747978.29</v>
      </c>
      <c r="D43" s="6">
        <v>9104667.06</v>
      </c>
      <c r="E43" s="6">
        <v>1221223.12</v>
      </c>
      <c r="F43" s="6">
        <v>7339474.05</v>
      </c>
      <c r="G43" s="6">
        <v>606162.33</v>
      </c>
      <c r="H43" s="6">
        <v>15125</v>
      </c>
      <c r="I43" s="6">
        <f t="shared" si="0"/>
        <v>20034629.85</v>
      </c>
      <c r="J43" s="6">
        <v>444594.45</v>
      </c>
      <c r="K43" s="6">
        <f t="shared" si="1"/>
        <v>20479224.3</v>
      </c>
    </row>
    <row r="44" spans="1:11" ht="12.75">
      <c r="A44" s="19">
        <v>36</v>
      </c>
      <c r="B44" s="5" t="s">
        <v>46</v>
      </c>
      <c r="C44" s="6">
        <v>4282316.49</v>
      </c>
      <c r="D44" s="6">
        <v>21336012.98</v>
      </c>
      <c r="E44" s="6">
        <v>3234050.91</v>
      </c>
      <c r="F44" s="6">
        <v>18899646.79</v>
      </c>
      <c r="G44" s="6">
        <v>1243689</v>
      </c>
      <c r="H44" s="6">
        <v>703.98</v>
      </c>
      <c r="I44" s="6">
        <f t="shared" si="0"/>
        <v>48996420.15</v>
      </c>
      <c r="J44" s="6">
        <v>10882.24</v>
      </c>
      <c r="K44" s="6">
        <f t="shared" si="1"/>
        <v>49007302.39</v>
      </c>
    </row>
    <row r="45" spans="1:11" ht="12.75">
      <c r="A45" s="19">
        <v>37</v>
      </c>
      <c r="B45" s="5" t="s">
        <v>47</v>
      </c>
      <c r="C45" s="6">
        <v>1409035.65</v>
      </c>
      <c r="D45" s="6">
        <v>2424220.72</v>
      </c>
      <c r="E45" s="6">
        <v>916338.42</v>
      </c>
      <c r="F45" s="6">
        <v>13356446.33</v>
      </c>
      <c r="G45" s="6">
        <v>156439.9</v>
      </c>
      <c r="H45" s="6">
        <v>0</v>
      </c>
      <c r="I45" s="6">
        <f t="shared" si="0"/>
        <v>18262481.02</v>
      </c>
      <c r="J45" s="6">
        <v>0</v>
      </c>
      <c r="K45" s="6">
        <f t="shared" si="1"/>
        <v>18262481.02</v>
      </c>
    </row>
    <row r="46" spans="1:11" ht="12.75">
      <c r="A46" s="19">
        <v>38</v>
      </c>
      <c r="B46" s="5" t="s">
        <v>48</v>
      </c>
      <c r="C46" s="6">
        <v>1501522.9</v>
      </c>
      <c r="D46" s="6">
        <v>9847180.28</v>
      </c>
      <c r="E46" s="6">
        <v>2110068.61</v>
      </c>
      <c r="F46" s="6">
        <v>4211086.72</v>
      </c>
      <c r="G46" s="6">
        <v>344830.86</v>
      </c>
      <c r="H46" s="6">
        <v>0</v>
      </c>
      <c r="I46" s="6">
        <f t="shared" si="0"/>
        <v>18014689.369999997</v>
      </c>
      <c r="J46" s="6">
        <v>1071100.64</v>
      </c>
      <c r="K46" s="6">
        <f t="shared" si="1"/>
        <v>19085790.009999998</v>
      </c>
    </row>
    <row r="47" spans="1:11" ht="12.75">
      <c r="A47" s="19">
        <v>39</v>
      </c>
      <c r="B47" s="5" t="s">
        <v>49</v>
      </c>
      <c r="C47" s="6">
        <v>1665738.18</v>
      </c>
      <c r="D47" s="6">
        <v>10184423.2</v>
      </c>
      <c r="E47" s="6">
        <v>1514404.98</v>
      </c>
      <c r="F47" s="6">
        <v>8757468</v>
      </c>
      <c r="G47" s="6">
        <v>536973.11</v>
      </c>
      <c r="H47" s="6">
        <v>0</v>
      </c>
      <c r="I47" s="6">
        <f t="shared" si="0"/>
        <v>22659007.47</v>
      </c>
      <c r="J47" s="6">
        <v>0</v>
      </c>
      <c r="K47" s="6">
        <f t="shared" si="1"/>
        <v>22659007.47</v>
      </c>
    </row>
    <row r="48" spans="1:11" ht="15">
      <c r="A48" s="19">
        <v>40</v>
      </c>
      <c r="B48" s="5" t="s">
        <v>239</v>
      </c>
      <c r="C48" s="6">
        <v>1659447.39</v>
      </c>
      <c r="D48" s="6">
        <v>11569371.05</v>
      </c>
      <c r="E48" s="6">
        <v>2465743.08</v>
      </c>
      <c r="F48" s="6">
        <v>6199465.08</v>
      </c>
      <c r="G48" s="6">
        <v>479232.43</v>
      </c>
      <c r="H48" s="6">
        <v>130938.37</v>
      </c>
      <c r="I48" s="6">
        <f t="shared" si="0"/>
        <v>22504197.400000002</v>
      </c>
      <c r="J48" s="6">
        <v>37806.89</v>
      </c>
      <c r="K48" s="6">
        <f t="shared" si="1"/>
        <v>22542004.290000003</v>
      </c>
    </row>
    <row r="49" spans="1:11" ht="12.75">
      <c r="A49" s="19">
        <v>41</v>
      </c>
      <c r="B49" s="5" t="s">
        <v>50</v>
      </c>
      <c r="C49" s="6">
        <v>4094774.07</v>
      </c>
      <c r="D49" s="6">
        <v>26094593.29</v>
      </c>
      <c r="E49" s="6">
        <v>4232886.14</v>
      </c>
      <c r="F49" s="6">
        <v>11883988.74</v>
      </c>
      <c r="G49" s="6">
        <v>1371824.51</v>
      </c>
      <c r="H49" s="6">
        <v>0</v>
      </c>
      <c r="I49" s="6">
        <f t="shared" si="0"/>
        <v>47678066.75</v>
      </c>
      <c r="J49" s="6">
        <v>283919.38</v>
      </c>
      <c r="K49" s="6">
        <f t="shared" si="1"/>
        <v>47961986.13</v>
      </c>
    </row>
    <row r="50" spans="1:11" ht="12.75">
      <c r="A50" s="19">
        <v>42</v>
      </c>
      <c r="B50" s="5" t="s">
        <v>51</v>
      </c>
      <c r="C50" s="6">
        <v>10686689.11</v>
      </c>
      <c r="D50" s="6">
        <v>41438584.5</v>
      </c>
      <c r="E50" s="6">
        <v>5382446.35</v>
      </c>
      <c r="F50" s="6">
        <v>67562764.4</v>
      </c>
      <c r="G50" s="6">
        <v>5304085.99</v>
      </c>
      <c r="H50" s="6">
        <v>21796003.36</v>
      </c>
      <c r="I50" s="6">
        <f t="shared" si="0"/>
        <v>152170573.71</v>
      </c>
      <c r="J50" s="6">
        <v>15711382.35</v>
      </c>
      <c r="K50" s="6">
        <f t="shared" si="1"/>
        <v>167881956.06</v>
      </c>
    </row>
    <row r="51" spans="1:11" ht="12.75">
      <c r="A51" s="19">
        <v>43</v>
      </c>
      <c r="B51" s="5" t="s">
        <v>52</v>
      </c>
      <c r="C51" s="6">
        <v>28922500.02</v>
      </c>
      <c r="D51" s="6">
        <v>104268152.45</v>
      </c>
      <c r="E51" s="6">
        <v>15602480.43</v>
      </c>
      <c r="F51" s="6">
        <v>179560737</v>
      </c>
      <c r="G51" s="6">
        <v>10009061.99</v>
      </c>
      <c r="H51" s="6">
        <v>42187014.11</v>
      </c>
      <c r="I51" s="6">
        <f t="shared" si="0"/>
        <v>380549946</v>
      </c>
      <c r="J51" s="6">
        <v>38020237</v>
      </c>
      <c r="K51" s="6">
        <f t="shared" si="1"/>
        <v>418570183</v>
      </c>
    </row>
    <row r="52" spans="1:11" ht="12.75">
      <c r="A52" s="19">
        <v>44</v>
      </c>
      <c r="B52" s="5" t="s">
        <v>53</v>
      </c>
      <c r="C52" s="6">
        <v>5975419.69</v>
      </c>
      <c r="D52" s="6">
        <v>31537146.45</v>
      </c>
      <c r="E52" s="6">
        <v>5889731.37</v>
      </c>
      <c r="F52" s="6">
        <v>19416302.75</v>
      </c>
      <c r="G52" s="6">
        <v>2532733.81</v>
      </c>
      <c r="H52" s="6">
        <v>0</v>
      </c>
      <c r="I52" s="6">
        <f t="shared" si="0"/>
        <v>65351334.07</v>
      </c>
      <c r="J52" s="6">
        <v>1989919.24</v>
      </c>
      <c r="K52" s="6">
        <f t="shared" si="1"/>
        <v>67341253.31</v>
      </c>
    </row>
    <row r="53" spans="1:11" ht="12.75">
      <c r="A53" s="19">
        <v>45</v>
      </c>
      <c r="B53" s="5" t="s">
        <v>54</v>
      </c>
      <c r="C53" s="6">
        <v>221843.01</v>
      </c>
      <c r="D53" s="6">
        <v>1093815.37</v>
      </c>
      <c r="E53" s="6">
        <v>185678.82</v>
      </c>
      <c r="F53" s="6">
        <v>1654240.16</v>
      </c>
      <c r="G53" s="6">
        <v>0</v>
      </c>
      <c r="H53" s="6">
        <v>0</v>
      </c>
      <c r="I53" s="6">
        <f t="shared" si="0"/>
        <v>3155577.3600000003</v>
      </c>
      <c r="J53" s="6">
        <v>155274.76</v>
      </c>
      <c r="K53" s="6">
        <f t="shared" si="1"/>
        <v>3310852.12</v>
      </c>
    </row>
    <row r="54" spans="1:11" ht="12.75">
      <c r="A54" s="19">
        <v>46</v>
      </c>
      <c r="B54" s="5" t="s">
        <v>55</v>
      </c>
      <c r="C54" s="6">
        <v>3534023.9</v>
      </c>
      <c r="D54" s="6">
        <v>15511271.47</v>
      </c>
      <c r="E54" s="6">
        <v>2428267.17</v>
      </c>
      <c r="F54" s="6">
        <v>19144233.02</v>
      </c>
      <c r="G54" s="6">
        <v>850413.07</v>
      </c>
      <c r="H54" s="6">
        <v>94448.53</v>
      </c>
      <c r="I54" s="6">
        <f t="shared" si="0"/>
        <v>41562657.160000004</v>
      </c>
      <c r="J54" s="6">
        <v>1565019.07</v>
      </c>
      <c r="K54" s="6">
        <f t="shared" si="1"/>
        <v>43127676.230000004</v>
      </c>
    </row>
    <row r="55" spans="1:11" ht="12.75">
      <c r="A55" s="19">
        <v>48</v>
      </c>
      <c r="B55" s="5" t="s">
        <v>56</v>
      </c>
      <c r="C55" s="6">
        <v>1924892.3</v>
      </c>
      <c r="D55" s="6">
        <v>9542337.78</v>
      </c>
      <c r="E55" s="6">
        <v>1285035.54</v>
      </c>
      <c r="F55" s="6">
        <v>21371135.71</v>
      </c>
      <c r="G55" s="6">
        <v>700491.89</v>
      </c>
      <c r="H55" s="6">
        <v>5.58</v>
      </c>
      <c r="I55" s="6">
        <f t="shared" si="0"/>
        <v>34823898.8</v>
      </c>
      <c r="J55" s="6">
        <v>86475.45</v>
      </c>
      <c r="K55" s="6">
        <f t="shared" si="1"/>
        <v>34910374.25</v>
      </c>
    </row>
    <row r="56" spans="1:11" ht="12.75">
      <c r="A56" s="19">
        <v>49</v>
      </c>
      <c r="B56" s="5" t="s">
        <v>57</v>
      </c>
      <c r="C56" s="6">
        <v>594259.82</v>
      </c>
      <c r="D56" s="6">
        <v>3749712.35</v>
      </c>
      <c r="E56" s="6">
        <v>1041232.32</v>
      </c>
      <c r="F56" s="6">
        <v>4204391</v>
      </c>
      <c r="G56" s="6">
        <v>126371.13</v>
      </c>
      <c r="H56" s="6">
        <v>524.8</v>
      </c>
      <c r="I56" s="6">
        <f t="shared" si="0"/>
        <v>9716491.420000002</v>
      </c>
      <c r="J56" s="6">
        <v>74103.51</v>
      </c>
      <c r="K56" s="6">
        <f t="shared" si="1"/>
        <v>9790594.930000002</v>
      </c>
    </row>
    <row r="57" spans="1:11" ht="12.75">
      <c r="A57" s="19">
        <v>50</v>
      </c>
      <c r="B57" s="5" t="s">
        <v>58</v>
      </c>
      <c r="C57" s="6">
        <v>1175865.58</v>
      </c>
      <c r="D57" s="6">
        <v>7018787.52</v>
      </c>
      <c r="E57" s="6">
        <v>695785.65</v>
      </c>
      <c r="F57" s="6">
        <v>6333140</v>
      </c>
      <c r="G57" s="6">
        <v>71605.98</v>
      </c>
      <c r="H57" s="6">
        <v>0</v>
      </c>
      <c r="I57" s="6">
        <f t="shared" si="0"/>
        <v>15295184.73</v>
      </c>
      <c r="J57" s="6">
        <v>0</v>
      </c>
      <c r="K57" s="6">
        <f t="shared" si="1"/>
        <v>15295184.73</v>
      </c>
    </row>
    <row r="58" spans="1:11" ht="12.75">
      <c r="A58" s="19">
        <v>51</v>
      </c>
      <c r="B58" s="5" t="s">
        <v>59</v>
      </c>
      <c r="C58" s="6">
        <v>991325.37</v>
      </c>
      <c r="D58" s="6">
        <v>2913603.15</v>
      </c>
      <c r="E58" s="6">
        <v>1181831.92</v>
      </c>
      <c r="F58" s="6">
        <v>7515265.86</v>
      </c>
      <c r="G58" s="6">
        <v>327674.18</v>
      </c>
      <c r="H58" s="6">
        <v>0</v>
      </c>
      <c r="I58" s="6">
        <f t="shared" si="0"/>
        <v>12929700.48</v>
      </c>
      <c r="J58" s="6">
        <v>0</v>
      </c>
      <c r="K58" s="6">
        <f t="shared" si="1"/>
        <v>12929700.48</v>
      </c>
    </row>
    <row r="59" spans="1:11" ht="12.75">
      <c r="A59" s="19">
        <v>52</v>
      </c>
      <c r="B59" s="5" t="s">
        <v>60</v>
      </c>
      <c r="C59" s="6">
        <v>2513852.56</v>
      </c>
      <c r="D59" s="6">
        <v>18503810.71</v>
      </c>
      <c r="E59" s="6">
        <v>4985383.89</v>
      </c>
      <c r="F59" s="6">
        <v>4675044</v>
      </c>
      <c r="G59" s="6">
        <v>565095.29</v>
      </c>
      <c r="H59" s="6">
        <v>0</v>
      </c>
      <c r="I59" s="6">
        <f t="shared" si="0"/>
        <v>31243186.45</v>
      </c>
      <c r="J59" s="6">
        <v>918492.96</v>
      </c>
      <c r="K59" s="6">
        <f t="shared" si="1"/>
        <v>32161679.41</v>
      </c>
    </row>
    <row r="60" spans="1:11" ht="12.75">
      <c r="A60" s="19">
        <v>53</v>
      </c>
      <c r="B60" s="5" t="s">
        <v>61</v>
      </c>
      <c r="C60" s="6">
        <v>22466789.95</v>
      </c>
      <c r="D60" s="6">
        <v>56454980.79</v>
      </c>
      <c r="E60" s="6">
        <v>8350334.65</v>
      </c>
      <c r="F60" s="6">
        <v>341198450.31</v>
      </c>
      <c r="G60" s="6">
        <v>9585365.25</v>
      </c>
      <c r="H60" s="6">
        <v>87208520.61</v>
      </c>
      <c r="I60" s="6">
        <f t="shared" si="0"/>
        <v>525264441.56</v>
      </c>
      <c r="J60" s="6">
        <v>1500000</v>
      </c>
      <c r="K60" s="6">
        <f t="shared" si="1"/>
        <v>526764441.56</v>
      </c>
    </row>
    <row r="61" spans="1:11" ht="12.75">
      <c r="A61" s="19">
        <v>54</v>
      </c>
      <c r="B61" s="5" t="s">
        <v>62</v>
      </c>
      <c r="C61" s="6">
        <v>2996769.47</v>
      </c>
      <c r="D61" s="6">
        <v>8422011.08</v>
      </c>
      <c r="E61" s="6">
        <v>2085001.7</v>
      </c>
      <c r="F61" s="6">
        <v>20648075</v>
      </c>
      <c r="G61" s="6">
        <v>1137917.72</v>
      </c>
      <c r="H61" s="6">
        <v>524.53</v>
      </c>
      <c r="I61" s="6">
        <f t="shared" si="0"/>
        <v>35290299.5</v>
      </c>
      <c r="J61" s="6">
        <v>0</v>
      </c>
      <c r="K61" s="6">
        <f t="shared" si="1"/>
        <v>35290299.5</v>
      </c>
    </row>
    <row r="62" spans="1:11" ht="12.75">
      <c r="A62" s="19">
        <v>55</v>
      </c>
      <c r="B62" s="5" t="s">
        <v>63</v>
      </c>
      <c r="C62" s="6">
        <v>1308129.14</v>
      </c>
      <c r="D62" s="6">
        <v>7828848.15</v>
      </c>
      <c r="E62" s="6">
        <v>1582058.7</v>
      </c>
      <c r="F62" s="6">
        <v>3444132.52</v>
      </c>
      <c r="G62" s="6">
        <v>296402.84</v>
      </c>
      <c r="H62" s="6">
        <v>0</v>
      </c>
      <c r="I62" s="6">
        <f t="shared" si="0"/>
        <v>14459571.35</v>
      </c>
      <c r="J62" s="6">
        <v>705362.26</v>
      </c>
      <c r="K62" s="6">
        <f t="shared" si="1"/>
        <v>15164933.61</v>
      </c>
    </row>
    <row r="63" spans="1:11" ht="12.75">
      <c r="A63" s="19">
        <v>56</v>
      </c>
      <c r="B63" s="5" t="s">
        <v>64</v>
      </c>
      <c r="C63" s="6">
        <v>1298516.02</v>
      </c>
      <c r="D63" s="6">
        <v>6093179.97</v>
      </c>
      <c r="E63" s="6">
        <v>1004355.98</v>
      </c>
      <c r="F63" s="6">
        <v>6240588.16</v>
      </c>
      <c r="G63" s="6">
        <v>462584.99</v>
      </c>
      <c r="H63" s="6">
        <v>0</v>
      </c>
      <c r="I63" s="6">
        <f t="shared" si="0"/>
        <v>15099225.120000001</v>
      </c>
      <c r="J63" s="6">
        <v>0</v>
      </c>
      <c r="K63" s="6">
        <f t="shared" si="1"/>
        <v>15099225.120000001</v>
      </c>
    </row>
    <row r="64" spans="1:11" ht="12.75">
      <c r="A64" s="19">
        <v>57</v>
      </c>
      <c r="B64" s="5" t="s">
        <v>65</v>
      </c>
      <c r="C64" s="6">
        <v>840590.11</v>
      </c>
      <c r="D64" s="6">
        <v>3866841.68</v>
      </c>
      <c r="E64" s="6">
        <v>745827.7</v>
      </c>
      <c r="F64" s="6">
        <v>5430714.96</v>
      </c>
      <c r="G64" s="6">
        <v>41287.72</v>
      </c>
      <c r="H64" s="6">
        <v>0</v>
      </c>
      <c r="I64" s="6">
        <f t="shared" si="0"/>
        <v>10925262.17</v>
      </c>
      <c r="J64" s="6">
        <v>0</v>
      </c>
      <c r="K64" s="6">
        <f t="shared" si="1"/>
        <v>10925262.17</v>
      </c>
    </row>
    <row r="65" spans="1:11" ht="12.75">
      <c r="A65" s="19">
        <v>58</v>
      </c>
      <c r="B65" s="5" t="s">
        <v>66</v>
      </c>
      <c r="C65" s="6">
        <v>3008832.87</v>
      </c>
      <c r="D65" s="6">
        <v>17623473.7</v>
      </c>
      <c r="E65" s="6">
        <v>3413957.16</v>
      </c>
      <c r="F65" s="6">
        <v>9549220</v>
      </c>
      <c r="G65" s="6">
        <v>949010.87</v>
      </c>
      <c r="H65" s="6">
        <v>0</v>
      </c>
      <c r="I65" s="6">
        <f t="shared" si="0"/>
        <v>34544494.6</v>
      </c>
      <c r="J65" s="6">
        <v>3162692.08</v>
      </c>
      <c r="K65" s="6">
        <f t="shared" si="1"/>
        <v>37707186.68</v>
      </c>
    </row>
    <row r="66" spans="1:11" ht="12.75">
      <c r="A66" s="19">
        <v>59</v>
      </c>
      <c r="B66" s="5" t="s">
        <v>67</v>
      </c>
      <c r="C66" s="6">
        <v>962948.51</v>
      </c>
      <c r="D66" s="6">
        <v>3543249.04</v>
      </c>
      <c r="E66" s="6">
        <v>1010508.98</v>
      </c>
      <c r="F66" s="6">
        <v>5966580</v>
      </c>
      <c r="G66" s="6">
        <v>274109.81</v>
      </c>
      <c r="H66" s="6">
        <v>231.33</v>
      </c>
      <c r="I66" s="6">
        <f t="shared" si="0"/>
        <v>11757627.67</v>
      </c>
      <c r="J66" s="6">
        <v>33276.95</v>
      </c>
      <c r="K66" s="6">
        <f t="shared" si="1"/>
        <v>11790904.62</v>
      </c>
    </row>
    <row r="67" spans="1:11" ht="12.75">
      <c r="A67" s="19">
        <v>60</v>
      </c>
      <c r="B67" s="5" t="s">
        <v>68</v>
      </c>
      <c r="C67" s="6">
        <v>6979543.17</v>
      </c>
      <c r="D67" s="6">
        <v>29007999.52</v>
      </c>
      <c r="E67" s="6">
        <v>5181914.46</v>
      </c>
      <c r="F67" s="6">
        <v>36525337.57</v>
      </c>
      <c r="G67" s="6">
        <v>2002836.97</v>
      </c>
      <c r="H67" s="6">
        <v>0</v>
      </c>
      <c r="I67" s="6">
        <f t="shared" si="0"/>
        <v>79697631.69</v>
      </c>
      <c r="J67" s="6">
        <v>17461058.11</v>
      </c>
      <c r="K67" s="6">
        <f t="shared" si="1"/>
        <v>97158689.8</v>
      </c>
    </row>
    <row r="68" spans="1:11" ht="12.75">
      <c r="A68" s="19">
        <v>62</v>
      </c>
      <c r="B68" s="5" t="s">
        <v>69</v>
      </c>
      <c r="C68" s="6">
        <v>1466907.87</v>
      </c>
      <c r="D68" s="6">
        <v>5604293.18</v>
      </c>
      <c r="E68" s="6">
        <v>1436950.94</v>
      </c>
      <c r="F68" s="6">
        <v>24185080.07</v>
      </c>
      <c r="G68" s="6">
        <v>840336.74</v>
      </c>
      <c r="H68" s="6">
        <v>0</v>
      </c>
      <c r="I68" s="6">
        <f t="shared" si="0"/>
        <v>33533568.8</v>
      </c>
      <c r="J68" s="6">
        <v>0</v>
      </c>
      <c r="K68" s="6">
        <f t="shared" si="1"/>
        <v>33533568.8</v>
      </c>
    </row>
    <row r="69" spans="1:11" ht="12.75">
      <c r="A69" s="19">
        <v>63</v>
      </c>
      <c r="B69" s="5" t="s">
        <v>70</v>
      </c>
      <c r="C69" s="6">
        <v>1658248.13</v>
      </c>
      <c r="D69" s="6">
        <v>7344238.87</v>
      </c>
      <c r="E69" s="6">
        <v>899604.54</v>
      </c>
      <c r="F69" s="6">
        <v>7367126.72</v>
      </c>
      <c r="G69" s="6">
        <v>369540.77</v>
      </c>
      <c r="H69" s="6">
        <v>0</v>
      </c>
      <c r="I69" s="6">
        <f t="shared" si="0"/>
        <v>17638759.029999997</v>
      </c>
      <c r="J69" s="6">
        <v>0</v>
      </c>
      <c r="K69" s="6">
        <f t="shared" si="1"/>
        <v>17638759.029999997</v>
      </c>
    </row>
    <row r="70" spans="1:11" ht="12.75">
      <c r="A70" s="19">
        <v>65</v>
      </c>
      <c r="B70" s="5" t="s">
        <v>71</v>
      </c>
      <c r="C70" s="6">
        <v>1554370.48</v>
      </c>
      <c r="D70" s="6">
        <v>8148156.91</v>
      </c>
      <c r="E70" s="6">
        <v>3336153.31</v>
      </c>
      <c r="F70" s="6">
        <v>4388969</v>
      </c>
      <c r="G70" s="6">
        <v>284217.49</v>
      </c>
      <c r="H70" s="6">
        <v>613667.1</v>
      </c>
      <c r="I70" s="6">
        <f t="shared" si="0"/>
        <v>18325534.290000003</v>
      </c>
      <c r="J70" s="6">
        <v>0</v>
      </c>
      <c r="K70" s="6">
        <f t="shared" si="1"/>
        <v>18325534.290000003</v>
      </c>
    </row>
    <row r="71" spans="1:11" ht="12.75">
      <c r="A71" s="19">
        <v>66</v>
      </c>
      <c r="B71" s="5" t="s">
        <v>72</v>
      </c>
      <c r="C71" s="6">
        <v>976272.8</v>
      </c>
      <c r="D71" s="6">
        <v>3169936.2</v>
      </c>
      <c r="E71" s="6">
        <v>1222230.81</v>
      </c>
      <c r="F71" s="6">
        <v>6822847.79</v>
      </c>
      <c r="G71" s="6">
        <v>73781.53</v>
      </c>
      <c r="H71" s="6">
        <v>0</v>
      </c>
      <c r="I71" s="6">
        <f t="shared" si="0"/>
        <v>12265069.13</v>
      </c>
      <c r="J71" s="6">
        <v>0</v>
      </c>
      <c r="K71" s="6">
        <f t="shared" si="1"/>
        <v>12265069.13</v>
      </c>
    </row>
    <row r="72" spans="1:11" ht="12.75">
      <c r="A72" s="19">
        <v>67</v>
      </c>
      <c r="B72" s="5" t="s">
        <v>73</v>
      </c>
      <c r="C72" s="6">
        <v>1662638.76</v>
      </c>
      <c r="D72" s="6">
        <v>10086095.55</v>
      </c>
      <c r="E72" s="6">
        <v>2288114.27</v>
      </c>
      <c r="F72" s="6">
        <v>4262235</v>
      </c>
      <c r="G72" s="6">
        <v>385129.77</v>
      </c>
      <c r="H72" s="6">
        <v>50854.03</v>
      </c>
      <c r="I72" s="6">
        <f t="shared" si="0"/>
        <v>18735067.38</v>
      </c>
      <c r="J72" s="6">
        <v>1405625.49</v>
      </c>
      <c r="K72" s="6">
        <f t="shared" si="1"/>
        <v>20140692.869999997</v>
      </c>
    </row>
    <row r="73" spans="1:11" ht="12.75">
      <c r="A73" s="19">
        <v>68</v>
      </c>
      <c r="B73" s="5" t="s">
        <v>74</v>
      </c>
      <c r="C73" s="6">
        <v>2687663.33</v>
      </c>
      <c r="D73" s="6">
        <v>11931517.46</v>
      </c>
      <c r="E73" s="6">
        <v>3153195.94</v>
      </c>
      <c r="F73" s="6">
        <v>17190355</v>
      </c>
      <c r="G73" s="6">
        <v>845484.45</v>
      </c>
      <c r="H73" s="6">
        <v>0</v>
      </c>
      <c r="I73" s="6">
        <f t="shared" si="0"/>
        <v>35808216.18000001</v>
      </c>
      <c r="J73" s="6">
        <v>0</v>
      </c>
      <c r="K73" s="6">
        <f t="shared" si="1"/>
        <v>35808216.18000001</v>
      </c>
    </row>
    <row r="74" spans="1:11" ht="12.75">
      <c r="A74" s="19">
        <v>69</v>
      </c>
      <c r="B74" s="5" t="s">
        <v>75</v>
      </c>
      <c r="C74" s="6">
        <v>2276269.38</v>
      </c>
      <c r="D74" s="6">
        <v>13177826.14</v>
      </c>
      <c r="E74" s="6">
        <v>1833292.45</v>
      </c>
      <c r="F74" s="6">
        <v>6561959</v>
      </c>
      <c r="G74" s="6">
        <v>1672284.37</v>
      </c>
      <c r="H74" s="6">
        <v>18955.06</v>
      </c>
      <c r="I74" s="6">
        <f aca="true" t="shared" si="2" ref="I74:I137">SUM(C74:H74)</f>
        <v>25540586.4</v>
      </c>
      <c r="J74" s="6">
        <v>1531864.58</v>
      </c>
      <c r="K74" s="6">
        <f aca="true" t="shared" si="3" ref="K74:K102">I74+J74</f>
        <v>27072450.979999997</v>
      </c>
    </row>
    <row r="75" spans="1:11" ht="12.75">
      <c r="A75" s="19">
        <v>70</v>
      </c>
      <c r="B75" s="5" t="s">
        <v>76</v>
      </c>
      <c r="C75" s="6">
        <v>1638335.17</v>
      </c>
      <c r="D75" s="6">
        <v>9924487.61</v>
      </c>
      <c r="E75" s="6">
        <v>1485143.96</v>
      </c>
      <c r="F75" s="6">
        <v>4918875</v>
      </c>
      <c r="G75" s="6">
        <v>1015818.58</v>
      </c>
      <c r="H75" s="6">
        <v>0</v>
      </c>
      <c r="I75" s="6">
        <f t="shared" si="2"/>
        <v>18982660.319999997</v>
      </c>
      <c r="J75" s="6">
        <v>571859.04</v>
      </c>
      <c r="K75" s="6">
        <f t="shared" si="3"/>
        <v>19554519.359999996</v>
      </c>
    </row>
    <row r="76" spans="1:11" ht="12.75">
      <c r="A76" s="19">
        <v>71</v>
      </c>
      <c r="B76" s="5" t="s">
        <v>77</v>
      </c>
      <c r="C76" s="6">
        <v>6239653.9</v>
      </c>
      <c r="D76" s="6">
        <v>33514489.85</v>
      </c>
      <c r="E76" s="6">
        <v>4808587.89</v>
      </c>
      <c r="F76" s="6">
        <v>12735720</v>
      </c>
      <c r="G76" s="6">
        <v>1588914.02</v>
      </c>
      <c r="H76" s="6">
        <v>1011315.76</v>
      </c>
      <c r="I76" s="6">
        <f t="shared" si="2"/>
        <v>59898681.42</v>
      </c>
      <c r="J76" s="6">
        <v>33930760.07</v>
      </c>
      <c r="K76" s="6">
        <f t="shared" si="3"/>
        <v>93829441.49000001</v>
      </c>
    </row>
    <row r="77" spans="1:11" ht="12.75">
      <c r="A77" s="19">
        <v>72</v>
      </c>
      <c r="B77" s="5" t="s">
        <v>78</v>
      </c>
      <c r="C77" s="6">
        <v>2468268.77</v>
      </c>
      <c r="D77" s="6">
        <v>11120877.85</v>
      </c>
      <c r="E77" s="6">
        <v>1043965.52</v>
      </c>
      <c r="F77" s="6">
        <v>18106066.14</v>
      </c>
      <c r="G77" s="6">
        <v>574638.88</v>
      </c>
      <c r="H77" s="6">
        <v>11515231.76</v>
      </c>
      <c r="I77" s="6">
        <f t="shared" si="2"/>
        <v>44829048.92</v>
      </c>
      <c r="J77" s="6">
        <v>15107616.75</v>
      </c>
      <c r="K77" s="6">
        <f t="shared" si="3"/>
        <v>59936665.67</v>
      </c>
    </row>
    <row r="78" spans="1:11" ht="12.75">
      <c r="A78" s="19">
        <v>73</v>
      </c>
      <c r="B78" s="5" t="s">
        <v>79</v>
      </c>
      <c r="C78" s="6">
        <v>1952473.39</v>
      </c>
      <c r="D78" s="6">
        <v>10196664.29</v>
      </c>
      <c r="E78" s="6">
        <v>2291386.32</v>
      </c>
      <c r="F78" s="6">
        <v>6125803.43</v>
      </c>
      <c r="G78" s="6">
        <v>400874.21</v>
      </c>
      <c r="H78" s="6">
        <v>0</v>
      </c>
      <c r="I78" s="6">
        <f t="shared" si="2"/>
        <v>20967201.64</v>
      </c>
      <c r="J78" s="6">
        <v>136301.65</v>
      </c>
      <c r="K78" s="6">
        <f t="shared" si="3"/>
        <v>21103503.29</v>
      </c>
    </row>
    <row r="79" spans="1:11" ht="12.75">
      <c r="A79" s="19">
        <v>74</v>
      </c>
      <c r="B79" s="5" t="s">
        <v>80</v>
      </c>
      <c r="C79" s="6">
        <v>3650508.77</v>
      </c>
      <c r="D79" s="6">
        <v>21948168.84</v>
      </c>
      <c r="E79" s="6">
        <v>5183769.95</v>
      </c>
      <c r="F79" s="6">
        <v>12080819.64</v>
      </c>
      <c r="G79" s="6">
        <v>1705010.66</v>
      </c>
      <c r="H79" s="6">
        <v>12137703.33</v>
      </c>
      <c r="I79" s="6">
        <f t="shared" si="2"/>
        <v>56705981.19</v>
      </c>
      <c r="J79" s="6">
        <v>7891980.85</v>
      </c>
      <c r="K79" s="6">
        <f t="shared" si="3"/>
        <v>64597962.04</v>
      </c>
    </row>
    <row r="80" spans="1:11" ht="12.75">
      <c r="A80" s="19">
        <v>75</v>
      </c>
      <c r="B80" s="5" t="s">
        <v>81</v>
      </c>
      <c r="C80" s="6">
        <v>36698703.98</v>
      </c>
      <c r="D80" s="6">
        <v>184599997.55</v>
      </c>
      <c r="E80" s="6">
        <v>20597816.17</v>
      </c>
      <c r="F80" s="6">
        <v>267395215</v>
      </c>
      <c r="G80" s="6">
        <v>30891071.29</v>
      </c>
      <c r="H80" s="6">
        <v>90876457.98</v>
      </c>
      <c r="I80" s="6">
        <f t="shared" si="2"/>
        <v>631059261.97</v>
      </c>
      <c r="J80" s="6">
        <v>125710258.07</v>
      </c>
      <c r="K80" s="6">
        <f t="shared" si="3"/>
        <v>756769520.04</v>
      </c>
    </row>
    <row r="81" spans="1:11" ht="12.75">
      <c r="A81" s="19">
        <v>77</v>
      </c>
      <c r="B81" s="5" t="s">
        <v>82</v>
      </c>
      <c r="C81" s="6">
        <v>3424695.7</v>
      </c>
      <c r="D81" s="6">
        <v>17133033.8</v>
      </c>
      <c r="E81" s="6">
        <v>3437374.78</v>
      </c>
      <c r="F81" s="6">
        <v>11775567.91</v>
      </c>
      <c r="G81" s="6">
        <v>806443.11</v>
      </c>
      <c r="H81" s="6">
        <v>0</v>
      </c>
      <c r="I81" s="6">
        <f t="shared" si="2"/>
        <v>36577115.3</v>
      </c>
      <c r="J81" s="6">
        <v>554228.14</v>
      </c>
      <c r="K81" s="6">
        <f t="shared" si="3"/>
        <v>37131343.44</v>
      </c>
    </row>
    <row r="82" spans="1:11" ht="12.75">
      <c r="A82" s="19">
        <v>78</v>
      </c>
      <c r="B82" s="5" t="s">
        <v>83</v>
      </c>
      <c r="C82" s="6">
        <v>824179.95</v>
      </c>
      <c r="D82" s="6">
        <v>1804380.31</v>
      </c>
      <c r="E82" s="6">
        <v>528807.61</v>
      </c>
      <c r="F82" s="6">
        <v>5515722.69</v>
      </c>
      <c r="G82" s="6">
        <v>435517.52</v>
      </c>
      <c r="H82" s="6">
        <v>0</v>
      </c>
      <c r="I82" s="6">
        <f t="shared" si="2"/>
        <v>9108608.08</v>
      </c>
      <c r="J82" s="6">
        <v>0</v>
      </c>
      <c r="K82" s="6">
        <f t="shared" si="3"/>
        <v>9108608.08</v>
      </c>
    </row>
    <row r="83" spans="1:11" ht="12.75">
      <c r="A83" s="19">
        <v>79</v>
      </c>
      <c r="B83" s="5" t="s">
        <v>84</v>
      </c>
      <c r="C83" s="6">
        <v>777189.44</v>
      </c>
      <c r="D83" s="6">
        <v>4076752.6</v>
      </c>
      <c r="E83" s="6">
        <v>728887.8</v>
      </c>
      <c r="F83" s="6">
        <v>3545909.12</v>
      </c>
      <c r="G83" s="6">
        <v>1833.9</v>
      </c>
      <c r="H83" s="6">
        <v>246.43</v>
      </c>
      <c r="I83" s="6">
        <f t="shared" si="2"/>
        <v>9130819.290000001</v>
      </c>
      <c r="J83" s="6">
        <v>32438.71</v>
      </c>
      <c r="K83" s="6">
        <f t="shared" si="3"/>
        <v>9163258.000000002</v>
      </c>
    </row>
    <row r="84" spans="1:11" ht="12.75">
      <c r="A84" s="19">
        <v>80</v>
      </c>
      <c r="B84" s="5" t="s">
        <v>85</v>
      </c>
      <c r="C84" s="6">
        <v>9687266.57</v>
      </c>
      <c r="D84" s="6">
        <v>40323195.84</v>
      </c>
      <c r="E84" s="6">
        <v>4672319.3</v>
      </c>
      <c r="F84" s="6">
        <v>62147470.74</v>
      </c>
      <c r="G84" s="6">
        <v>3673918.13</v>
      </c>
      <c r="H84" s="6">
        <v>6432586.89</v>
      </c>
      <c r="I84" s="6">
        <f t="shared" si="2"/>
        <v>126936757.47</v>
      </c>
      <c r="J84" s="6">
        <v>15191887.65</v>
      </c>
      <c r="K84" s="6">
        <f t="shared" si="3"/>
        <v>142128645.12</v>
      </c>
    </row>
    <row r="85" spans="1:11" ht="12.75">
      <c r="A85" s="19">
        <v>81</v>
      </c>
      <c r="B85" s="5" t="s">
        <v>86</v>
      </c>
      <c r="C85" s="6">
        <v>1891685.31</v>
      </c>
      <c r="D85" s="6">
        <v>8815941.26</v>
      </c>
      <c r="E85" s="6">
        <v>1983575.04</v>
      </c>
      <c r="F85" s="6">
        <v>10831359.45</v>
      </c>
      <c r="G85" s="6">
        <v>1367270.55</v>
      </c>
      <c r="H85" s="6">
        <v>4753635.7</v>
      </c>
      <c r="I85" s="6">
        <f t="shared" si="2"/>
        <v>29643467.31</v>
      </c>
      <c r="J85" s="6">
        <v>0</v>
      </c>
      <c r="K85" s="6">
        <f t="shared" si="3"/>
        <v>29643467.31</v>
      </c>
    </row>
    <row r="86" spans="1:11" ht="12.75">
      <c r="A86" s="19">
        <v>82</v>
      </c>
      <c r="B86" s="5" t="s">
        <v>87</v>
      </c>
      <c r="C86" s="6">
        <v>7928739.06</v>
      </c>
      <c r="D86" s="6">
        <v>33897667.31</v>
      </c>
      <c r="E86" s="6">
        <v>5056073.51</v>
      </c>
      <c r="F86" s="6">
        <v>37982944.01</v>
      </c>
      <c r="G86" s="6">
        <v>3011791.1</v>
      </c>
      <c r="H86" s="6">
        <v>21706.29</v>
      </c>
      <c r="I86" s="6">
        <f t="shared" si="2"/>
        <v>87898921.28</v>
      </c>
      <c r="J86" s="6">
        <v>0</v>
      </c>
      <c r="K86" s="6">
        <f t="shared" si="3"/>
        <v>87898921.28</v>
      </c>
    </row>
    <row r="87" spans="1:11" ht="12.75">
      <c r="A87" s="19">
        <v>83</v>
      </c>
      <c r="B87" s="5" t="s">
        <v>88</v>
      </c>
      <c r="C87" s="6">
        <v>3162874.13</v>
      </c>
      <c r="D87" s="6">
        <v>15940929.62</v>
      </c>
      <c r="E87" s="6">
        <v>3531631.85</v>
      </c>
      <c r="F87" s="6">
        <v>5114527.91</v>
      </c>
      <c r="G87" s="6">
        <v>701410.13</v>
      </c>
      <c r="H87" s="6">
        <v>5320045.69</v>
      </c>
      <c r="I87" s="6">
        <f t="shared" si="2"/>
        <v>33771419.33</v>
      </c>
      <c r="J87" s="6">
        <v>1378907.03</v>
      </c>
      <c r="K87" s="6">
        <f t="shared" si="3"/>
        <v>35150326.36</v>
      </c>
    </row>
    <row r="88" spans="1:11" ht="12.75">
      <c r="A88" s="19">
        <v>84</v>
      </c>
      <c r="B88" s="5" t="s">
        <v>89</v>
      </c>
      <c r="C88" s="6">
        <v>2441775.98</v>
      </c>
      <c r="D88" s="6">
        <v>15789366.68</v>
      </c>
      <c r="E88" s="6">
        <v>2829078.12</v>
      </c>
      <c r="F88" s="6">
        <v>3985345</v>
      </c>
      <c r="G88" s="6">
        <v>721798.87</v>
      </c>
      <c r="H88" s="6">
        <v>0</v>
      </c>
      <c r="I88" s="6">
        <f t="shared" si="2"/>
        <v>25767364.650000002</v>
      </c>
      <c r="J88" s="6">
        <v>825082.42</v>
      </c>
      <c r="K88" s="6">
        <f t="shared" si="3"/>
        <v>26592447.070000004</v>
      </c>
    </row>
    <row r="89" spans="1:11" ht="12.75">
      <c r="A89" s="19">
        <v>85</v>
      </c>
      <c r="B89" s="5" t="s">
        <v>90</v>
      </c>
      <c r="C89" s="6">
        <v>3684879.44</v>
      </c>
      <c r="D89" s="6">
        <v>17625699.03</v>
      </c>
      <c r="E89" s="6">
        <v>2483388.27</v>
      </c>
      <c r="F89" s="6">
        <v>15385075.13</v>
      </c>
      <c r="G89" s="6">
        <v>1611968.18</v>
      </c>
      <c r="H89" s="6">
        <v>0</v>
      </c>
      <c r="I89" s="6">
        <f t="shared" si="2"/>
        <v>40791010.050000004</v>
      </c>
      <c r="J89" s="6">
        <v>116372.99</v>
      </c>
      <c r="K89" s="6">
        <f t="shared" si="3"/>
        <v>40907383.04000001</v>
      </c>
    </row>
    <row r="90" spans="1:11" ht="12.75">
      <c r="A90" s="19">
        <v>86</v>
      </c>
      <c r="B90" s="5" t="s">
        <v>91</v>
      </c>
      <c r="C90" s="6">
        <v>3455824.28</v>
      </c>
      <c r="D90" s="6">
        <v>20551431.87</v>
      </c>
      <c r="E90" s="6">
        <v>3952714.21</v>
      </c>
      <c r="F90" s="6">
        <v>8147295.77</v>
      </c>
      <c r="G90" s="6">
        <v>410238.37</v>
      </c>
      <c r="H90" s="6">
        <v>3100284</v>
      </c>
      <c r="I90" s="6">
        <f t="shared" si="2"/>
        <v>39617788.5</v>
      </c>
      <c r="J90" s="6">
        <v>2830.91</v>
      </c>
      <c r="K90" s="6">
        <f t="shared" si="3"/>
        <v>39620619.41</v>
      </c>
    </row>
    <row r="91" spans="1:11" ht="12.75">
      <c r="A91" s="19">
        <v>87</v>
      </c>
      <c r="B91" s="5" t="s">
        <v>92</v>
      </c>
      <c r="C91" s="6">
        <v>2259800.84</v>
      </c>
      <c r="D91" s="6">
        <v>11283406.71</v>
      </c>
      <c r="E91" s="6">
        <v>2036109.88</v>
      </c>
      <c r="F91" s="6">
        <v>8138893.44</v>
      </c>
      <c r="G91" s="6">
        <v>631251.01</v>
      </c>
      <c r="H91" s="6">
        <v>1642.69</v>
      </c>
      <c r="I91" s="6">
        <f t="shared" si="2"/>
        <v>24351104.570000004</v>
      </c>
      <c r="J91" s="6">
        <v>452784.53</v>
      </c>
      <c r="K91" s="6">
        <f t="shared" si="3"/>
        <v>24803889.100000005</v>
      </c>
    </row>
    <row r="92" spans="1:11" ht="12.75">
      <c r="A92" s="19">
        <v>88</v>
      </c>
      <c r="B92" s="5" t="s">
        <v>93</v>
      </c>
      <c r="C92" s="6">
        <v>12916105.49</v>
      </c>
      <c r="D92" s="6">
        <v>65764139.75</v>
      </c>
      <c r="E92" s="6">
        <v>6786063.54</v>
      </c>
      <c r="F92" s="6">
        <v>81249847.64</v>
      </c>
      <c r="G92" s="6">
        <v>4873905.12</v>
      </c>
      <c r="H92" s="6">
        <v>30507050.52</v>
      </c>
      <c r="I92" s="6">
        <f t="shared" si="2"/>
        <v>202097112.06000003</v>
      </c>
      <c r="J92" s="6">
        <v>77671.64</v>
      </c>
      <c r="K92" s="6">
        <f t="shared" si="3"/>
        <v>202174783.70000002</v>
      </c>
    </row>
    <row r="93" spans="1:11" ht="12.75">
      <c r="A93" s="19">
        <v>89</v>
      </c>
      <c r="B93" s="5" t="s">
        <v>94</v>
      </c>
      <c r="C93" s="6">
        <v>14397267.74</v>
      </c>
      <c r="D93" s="6">
        <v>71029904.86</v>
      </c>
      <c r="E93" s="6">
        <v>8817749.65</v>
      </c>
      <c r="F93" s="6">
        <v>84191900</v>
      </c>
      <c r="G93" s="6">
        <v>5620225.1</v>
      </c>
      <c r="H93" s="6">
        <v>9459472.07</v>
      </c>
      <c r="I93" s="6">
        <f t="shared" si="2"/>
        <v>193516519.42</v>
      </c>
      <c r="J93" s="6">
        <v>20907667.62</v>
      </c>
      <c r="K93" s="6">
        <f t="shared" si="3"/>
        <v>214424187.04</v>
      </c>
    </row>
    <row r="94" spans="1:11" ht="12.75">
      <c r="A94" s="19">
        <v>90</v>
      </c>
      <c r="B94" s="5" t="s">
        <v>95</v>
      </c>
      <c r="C94" s="6">
        <v>679259.96</v>
      </c>
      <c r="D94" s="6">
        <v>1609829.88</v>
      </c>
      <c r="E94" s="6">
        <v>827526.24</v>
      </c>
      <c r="F94" s="6">
        <v>10524781.67</v>
      </c>
      <c r="G94" s="6">
        <v>99751.51</v>
      </c>
      <c r="H94" s="6">
        <v>0</v>
      </c>
      <c r="I94" s="6">
        <f t="shared" si="2"/>
        <v>13741149.26</v>
      </c>
      <c r="J94" s="6">
        <v>0</v>
      </c>
      <c r="K94" s="6">
        <f t="shared" si="3"/>
        <v>13741149.26</v>
      </c>
    </row>
    <row r="95" spans="1:11" ht="12.75">
      <c r="A95" s="19">
        <v>91</v>
      </c>
      <c r="B95" s="5" t="s">
        <v>96</v>
      </c>
      <c r="C95" s="6">
        <v>903571.08</v>
      </c>
      <c r="D95" s="6">
        <v>5447074.72</v>
      </c>
      <c r="E95" s="6">
        <v>1177673.17</v>
      </c>
      <c r="F95" s="6">
        <v>6701746.53</v>
      </c>
      <c r="G95" s="6">
        <v>355329.42</v>
      </c>
      <c r="H95" s="6">
        <v>0</v>
      </c>
      <c r="I95" s="6">
        <f t="shared" si="2"/>
        <v>14585394.92</v>
      </c>
      <c r="J95" s="6">
        <v>503799</v>
      </c>
      <c r="K95" s="6">
        <f t="shared" si="3"/>
        <v>15089193.92</v>
      </c>
    </row>
    <row r="96" spans="1:11" ht="12.75">
      <c r="A96" s="19">
        <v>92</v>
      </c>
      <c r="B96" s="5" t="s">
        <v>97</v>
      </c>
      <c r="C96" s="6">
        <v>4410233.21</v>
      </c>
      <c r="D96" s="6">
        <v>27442464.22</v>
      </c>
      <c r="E96" s="6">
        <v>4603931.88</v>
      </c>
      <c r="F96" s="6">
        <v>12150783.72</v>
      </c>
      <c r="G96" s="6">
        <v>2641699.47</v>
      </c>
      <c r="H96" s="6">
        <v>7550.97</v>
      </c>
      <c r="I96" s="6">
        <f t="shared" si="2"/>
        <v>51256663.47</v>
      </c>
      <c r="J96" s="6">
        <v>1208682.93</v>
      </c>
      <c r="K96" s="6">
        <f t="shared" si="3"/>
        <v>52465346.4</v>
      </c>
    </row>
    <row r="97" spans="1:11" ht="12.75">
      <c r="A97" s="19">
        <v>93</v>
      </c>
      <c r="B97" s="5" t="s">
        <v>98</v>
      </c>
      <c r="C97" s="6">
        <v>3394727.2</v>
      </c>
      <c r="D97" s="6">
        <v>15416665.06</v>
      </c>
      <c r="E97" s="6">
        <v>2298230.1</v>
      </c>
      <c r="F97" s="6">
        <v>14725723.67</v>
      </c>
      <c r="G97" s="6">
        <v>1144480.57</v>
      </c>
      <c r="H97" s="6">
        <v>0</v>
      </c>
      <c r="I97" s="6">
        <f t="shared" si="2"/>
        <v>36979826.6</v>
      </c>
      <c r="J97" s="6">
        <v>1621.29</v>
      </c>
      <c r="K97" s="6">
        <f t="shared" si="3"/>
        <v>36981447.89</v>
      </c>
    </row>
    <row r="98" spans="1:11" ht="12.75">
      <c r="A98" s="19">
        <v>94</v>
      </c>
      <c r="B98" s="5" t="s">
        <v>99</v>
      </c>
      <c r="C98" s="6">
        <v>4699797.26</v>
      </c>
      <c r="D98" s="6">
        <v>23413166.33</v>
      </c>
      <c r="E98" s="6">
        <v>4483002.55</v>
      </c>
      <c r="F98" s="6">
        <v>18251191.73</v>
      </c>
      <c r="G98" s="6">
        <v>3063015.78</v>
      </c>
      <c r="H98" s="6">
        <v>0</v>
      </c>
      <c r="I98" s="6">
        <f t="shared" si="2"/>
        <v>53910173.65</v>
      </c>
      <c r="J98" s="6">
        <v>936835.82</v>
      </c>
      <c r="K98" s="6">
        <f t="shared" si="3"/>
        <v>54847009.47</v>
      </c>
    </row>
    <row r="99" spans="1:11" ht="12.75">
      <c r="A99" s="19">
        <v>95</v>
      </c>
      <c r="B99" s="5" t="s">
        <v>100</v>
      </c>
      <c r="C99" s="6">
        <v>1382520.32</v>
      </c>
      <c r="D99" s="6">
        <v>6449603.48</v>
      </c>
      <c r="E99" s="6">
        <v>1892074.15</v>
      </c>
      <c r="F99" s="6">
        <v>4541633.04</v>
      </c>
      <c r="G99" s="6">
        <v>299456.74</v>
      </c>
      <c r="H99" s="6">
        <v>3701.66</v>
      </c>
      <c r="I99" s="6">
        <f t="shared" si="2"/>
        <v>14568989.390000002</v>
      </c>
      <c r="J99" s="6">
        <v>95433.89</v>
      </c>
      <c r="K99" s="6">
        <f t="shared" si="3"/>
        <v>14664423.280000003</v>
      </c>
    </row>
    <row r="100" spans="1:11" ht="12.75">
      <c r="A100" s="19">
        <v>96</v>
      </c>
      <c r="B100" s="5" t="s">
        <v>101</v>
      </c>
      <c r="C100" s="6">
        <v>4383784.94</v>
      </c>
      <c r="D100" s="6">
        <v>27838881</v>
      </c>
      <c r="E100" s="6">
        <v>8759433.63</v>
      </c>
      <c r="F100" s="6">
        <v>13253000</v>
      </c>
      <c r="G100" s="6">
        <v>1368213.86</v>
      </c>
      <c r="H100" s="6">
        <v>16253.59</v>
      </c>
      <c r="I100" s="6">
        <f t="shared" si="2"/>
        <v>55619567.02</v>
      </c>
      <c r="J100" s="6">
        <v>3355492.05</v>
      </c>
      <c r="K100" s="6">
        <f t="shared" si="3"/>
        <v>58975059.07</v>
      </c>
    </row>
    <row r="101" spans="1:11" ht="12.75">
      <c r="A101" s="19">
        <v>97</v>
      </c>
      <c r="B101" s="5" t="s">
        <v>102</v>
      </c>
      <c r="C101" s="6">
        <v>2867913.69</v>
      </c>
      <c r="D101" s="6">
        <v>15366004.36</v>
      </c>
      <c r="E101" s="6">
        <v>2764892.98</v>
      </c>
      <c r="F101" s="6">
        <v>8763204.17</v>
      </c>
      <c r="G101" s="6">
        <v>1244340.93</v>
      </c>
      <c r="H101" s="6">
        <v>5063072.79</v>
      </c>
      <c r="I101" s="6">
        <f t="shared" si="2"/>
        <v>36069428.92</v>
      </c>
      <c r="J101" s="6">
        <v>104358</v>
      </c>
      <c r="K101" s="6">
        <f t="shared" si="3"/>
        <v>36173786.92</v>
      </c>
    </row>
    <row r="102" spans="1:11" ht="12.75">
      <c r="A102" s="19">
        <v>98</v>
      </c>
      <c r="B102" s="5" t="s">
        <v>103</v>
      </c>
      <c r="C102" s="6">
        <v>7291953.02</v>
      </c>
      <c r="D102" s="6">
        <v>35476645.6</v>
      </c>
      <c r="E102" s="6">
        <v>11065508.54</v>
      </c>
      <c r="F102" s="6">
        <v>32296410</v>
      </c>
      <c r="G102" s="6">
        <v>3213642.01</v>
      </c>
      <c r="H102" s="6">
        <v>8099296.05</v>
      </c>
      <c r="I102" s="6">
        <f t="shared" si="2"/>
        <v>97443455.22</v>
      </c>
      <c r="J102" s="6">
        <v>8374452.25</v>
      </c>
      <c r="K102" s="6">
        <f t="shared" si="3"/>
        <v>105817907.47</v>
      </c>
    </row>
    <row r="103" spans="1:11" ht="12.75">
      <c r="A103" s="5"/>
      <c r="B103" s="5"/>
      <c r="C103" s="6"/>
      <c r="D103" s="6"/>
      <c r="E103" s="6"/>
      <c r="F103" s="6"/>
      <c r="G103" s="6"/>
      <c r="H103" s="6"/>
      <c r="I103" s="6"/>
      <c r="J103" s="6"/>
      <c r="K103" s="6"/>
    </row>
    <row r="104" spans="1:11" ht="12.75">
      <c r="A104" s="5"/>
      <c r="B104" s="5" t="s">
        <v>104</v>
      </c>
      <c r="C104" s="6"/>
      <c r="D104" s="6"/>
      <c r="E104" s="6"/>
      <c r="F104" s="6"/>
      <c r="G104" s="6"/>
      <c r="H104" s="6"/>
      <c r="I104" s="6"/>
      <c r="J104" s="6"/>
      <c r="K104" s="6"/>
    </row>
    <row r="105" spans="1:11" ht="12.75">
      <c r="A105" s="5"/>
      <c r="B105" s="5"/>
      <c r="C105" s="6"/>
      <c r="D105" s="6"/>
      <c r="E105" s="6"/>
      <c r="F105" s="6"/>
      <c r="G105" s="6"/>
      <c r="H105" s="6"/>
      <c r="I105" s="6"/>
      <c r="J105" s="6"/>
      <c r="K105" s="6"/>
    </row>
    <row r="106" spans="1:11" ht="12.75">
      <c r="A106" s="5">
        <v>101</v>
      </c>
      <c r="B106" s="5" t="s">
        <v>105</v>
      </c>
      <c r="C106" s="6">
        <v>7445158.52</v>
      </c>
      <c r="D106" s="6">
        <v>13195506.4</v>
      </c>
      <c r="E106" s="6">
        <v>7892847.89</v>
      </c>
      <c r="F106" s="6">
        <v>122881707</v>
      </c>
      <c r="G106" s="6">
        <v>2118293.71</v>
      </c>
      <c r="H106" s="6">
        <v>0</v>
      </c>
      <c r="I106" s="6">
        <f t="shared" si="2"/>
        <v>153533513.52</v>
      </c>
      <c r="J106" s="6">
        <v>2064292</v>
      </c>
      <c r="K106" s="6">
        <f aca="true" t="shared" si="4" ref="K106:K141">I106+J106</f>
        <v>155597805.52</v>
      </c>
    </row>
    <row r="107" spans="1:11" ht="12.75">
      <c r="A107" s="5">
        <v>102</v>
      </c>
      <c r="B107" s="5" t="s">
        <v>106</v>
      </c>
      <c r="C107" s="6">
        <v>1489872.1</v>
      </c>
      <c r="D107" s="6">
        <v>8614364.75</v>
      </c>
      <c r="E107" s="6">
        <v>2379945.55</v>
      </c>
      <c r="F107" s="6">
        <v>7442909.47</v>
      </c>
      <c r="G107" s="6">
        <v>658849.26</v>
      </c>
      <c r="H107" s="6">
        <v>8417.08</v>
      </c>
      <c r="I107" s="6">
        <f t="shared" si="2"/>
        <v>20594358.209999997</v>
      </c>
      <c r="J107" s="6">
        <v>1470387.63</v>
      </c>
      <c r="K107" s="6">
        <f t="shared" si="4"/>
        <v>22064745.839999996</v>
      </c>
    </row>
    <row r="108" spans="1:11" ht="12.75">
      <c r="A108" s="5">
        <v>103</v>
      </c>
      <c r="B108" s="5" t="s">
        <v>107</v>
      </c>
      <c r="C108" s="6">
        <v>696346.04</v>
      </c>
      <c r="D108" s="6">
        <v>4816751.23</v>
      </c>
      <c r="E108" s="6">
        <v>716561.73</v>
      </c>
      <c r="F108" s="6">
        <v>3143851.86</v>
      </c>
      <c r="G108" s="6">
        <v>426245.32</v>
      </c>
      <c r="H108" s="6">
        <v>0</v>
      </c>
      <c r="I108" s="6">
        <f t="shared" si="2"/>
        <v>9799756.18</v>
      </c>
      <c r="J108" s="6">
        <v>0</v>
      </c>
      <c r="K108" s="6">
        <f t="shared" si="4"/>
        <v>9799756.18</v>
      </c>
    </row>
    <row r="109" spans="1:11" ht="12.75">
      <c r="A109" s="5">
        <v>104</v>
      </c>
      <c r="B109" s="5" t="s">
        <v>108</v>
      </c>
      <c r="C109" s="6">
        <v>3743703.18</v>
      </c>
      <c r="D109" s="6">
        <v>12377905.78</v>
      </c>
      <c r="E109" s="6">
        <v>3998470.95</v>
      </c>
      <c r="F109" s="6">
        <v>27935025</v>
      </c>
      <c r="G109" s="6">
        <v>1519164.87</v>
      </c>
      <c r="H109" s="6">
        <v>401.56</v>
      </c>
      <c r="I109" s="6">
        <f t="shared" si="2"/>
        <v>49574671.339999996</v>
      </c>
      <c r="J109" s="6">
        <v>1868862.8</v>
      </c>
      <c r="K109" s="6">
        <f t="shared" si="4"/>
        <v>51443534.13999999</v>
      </c>
    </row>
    <row r="110" spans="1:11" ht="12.75">
      <c r="A110" s="5">
        <v>106</v>
      </c>
      <c r="B110" s="5" t="s">
        <v>109</v>
      </c>
      <c r="C110" s="6">
        <v>1801724.35</v>
      </c>
      <c r="D110" s="6">
        <v>6761870.2</v>
      </c>
      <c r="E110" s="6">
        <v>949019.89</v>
      </c>
      <c r="F110" s="6">
        <v>13783885.24</v>
      </c>
      <c r="G110" s="6">
        <v>725518.18</v>
      </c>
      <c r="H110" s="6">
        <v>16543.8</v>
      </c>
      <c r="I110" s="6">
        <f t="shared" si="2"/>
        <v>24038561.66</v>
      </c>
      <c r="J110" s="6">
        <v>606349.26</v>
      </c>
      <c r="K110" s="6">
        <f t="shared" si="4"/>
        <v>24644910.92</v>
      </c>
    </row>
    <row r="111" spans="1:11" ht="12.75">
      <c r="A111" s="5">
        <v>107</v>
      </c>
      <c r="B111" s="5" t="s">
        <v>110</v>
      </c>
      <c r="C111" s="6">
        <v>536331.76</v>
      </c>
      <c r="D111" s="6">
        <v>3392333.07</v>
      </c>
      <c r="E111" s="6">
        <v>697315.53</v>
      </c>
      <c r="F111" s="6">
        <v>4434518</v>
      </c>
      <c r="G111" s="6">
        <v>145374.62</v>
      </c>
      <c r="H111" s="6">
        <v>0</v>
      </c>
      <c r="I111" s="6">
        <f t="shared" si="2"/>
        <v>9205872.979999999</v>
      </c>
      <c r="J111" s="6">
        <v>490651.31</v>
      </c>
      <c r="K111" s="6">
        <f t="shared" si="4"/>
        <v>9696524.29</v>
      </c>
    </row>
    <row r="112" spans="1:11" ht="12.75">
      <c r="A112" s="5">
        <v>108</v>
      </c>
      <c r="B112" s="5" t="s">
        <v>111</v>
      </c>
      <c r="C112" s="6">
        <v>5658732</v>
      </c>
      <c r="D112" s="6">
        <v>26596632.46</v>
      </c>
      <c r="E112" s="6">
        <v>11872058.96</v>
      </c>
      <c r="F112" s="6">
        <v>17845410.29</v>
      </c>
      <c r="G112" s="6">
        <v>1510397.74</v>
      </c>
      <c r="H112" s="6">
        <v>2604507.44</v>
      </c>
      <c r="I112" s="6">
        <f t="shared" si="2"/>
        <v>66087738.89</v>
      </c>
      <c r="J112" s="6">
        <v>5353190.06</v>
      </c>
      <c r="K112" s="6">
        <f t="shared" si="4"/>
        <v>71440928.95</v>
      </c>
    </row>
    <row r="113" spans="1:11" ht="12.75">
      <c r="A113" s="5">
        <v>109</v>
      </c>
      <c r="B113" s="5" t="s">
        <v>112</v>
      </c>
      <c r="C113" s="6">
        <v>1164905.95</v>
      </c>
      <c r="D113" s="6">
        <v>2137343.2</v>
      </c>
      <c r="E113" s="6">
        <v>644679.8</v>
      </c>
      <c r="F113" s="6">
        <v>19430187</v>
      </c>
      <c r="G113" s="6">
        <v>1847621.57</v>
      </c>
      <c r="H113" s="6">
        <v>1850.67</v>
      </c>
      <c r="I113" s="6">
        <f t="shared" si="2"/>
        <v>25226588.19</v>
      </c>
      <c r="J113" s="6">
        <v>1149601.5</v>
      </c>
      <c r="K113" s="6">
        <f t="shared" si="4"/>
        <v>26376189.69</v>
      </c>
    </row>
    <row r="114" spans="1:11" ht="12.75">
      <c r="A114" s="5">
        <v>110</v>
      </c>
      <c r="B114" s="5" t="s">
        <v>113</v>
      </c>
      <c r="C114" s="6">
        <v>1671361.63</v>
      </c>
      <c r="D114" s="6">
        <v>4094684.66</v>
      </c>
      <c r="E114" s="6">
        <v>3360188.6</v>
      </c>
      <c r="F114" s="6">
        <v>15566121</v>
      </c>
      <c r="G114" s="6">
        <v>1058862.58</v>
      </c>
      <c r="H114" s="6">
        <v>0</v>
      </c>
      <c r="I114" s="6">
        <f t="shared" si="2"/>
        <v>25751218.47</v>
      </c>
      <c r="J114" s="6">
        <v>1220957.1</v>
      </c>
      <c r="K114" s="6">
        <f t="shared" si="4"/>
        <v>26972175.57</v>
      </c>
    </row>
    <row r="115" spans="1:11" ht="12.75">
      <c r="A115" s="5">
        <v>111</v>
      </c>
      <c r="B115" s="5" t="s">
        <v>114</v>
      </c>
      <c r="C115" s="6">
        <v>642560.94</v>
      </c>
      <c r="D115" s="6">
        <v>4549832.66</v>
      </c>
      <c r="E115" s="6">
        <v>1062373.77</v>
      </c>
      <c r="F115" s="6">
        <v>3243307</v>
      </c>
      <c r="G115" s="6">
        <v>656778</v>
      </c>
      <c r="H115" s="6">
        <v>10058.66</v>
      </c>
      <c r="I115" s="6">
        <f t="shared" si="2"/>
        <v>10164911.03</v>
      </c>
      <c r="J115" s="6">
        <v>1403033.44</v>
      </c>
      <c r="K115" s="6">
        <f t="shared" si="4"/>
        <v>11567944.469999999</v>
      </c>
    </row>
    <row r="116" spans="1:11" ht="12.75">
      <c r="A116" s="5">
        <v>112</v>
      </c>
      <c r="B116" s="5" t="s">
        <v>115</v>
      </c>
      <c r="C116" s="6">
        <v>17109235.41</v>
      </c>
      <c r="D116" s="6">
        <v>84928163.26</v>
      </c>
      <c r="E116" s="6">
        <v>15734426.13</v>
      </c>
      <c r="F116" s="6">
        <v>52587888.42</v>
      </c>
      <c r="G116" s="6">
        <v>5010699.23</v>
      </c>
      <c r="H116" s="6">
        <v>1324888.39</v>
      </c>
      <c r="I116" s="6">
        <f t="shared" si="2"/>
        <v>176695300.83999997</v>
      </c>
      <c r="J116" s="6">
        <v>6083934.73</v>
      </c>
      <c r="K116" s="6">
        <f t="shared" si="4"/>
        <v>182779235.56999996</v>
      </c>
    </row>
    <row r="117" spans="1:11" ht="12.75">
      <c r="A117" s="5">
        <v>113</v>
      </c>
      <c r="B117" s="5" t="s">
        <v>116</v>
      </c>
      <c r="C117" s="6">
        <v>2494923.31</v>
      </c>
      <c r="D117" s="6">
        <v>10019585.26</v>
      </c>
      <c r="E117" s="6">
        <v>2956856.68</v>
      </c>
      <c r="F117" s="6">
        <v>19538250.5</v>
      </c>
      <c r="G117" s="6">
        <v>1616505.95</v>
      </c>
      <c r="H117" s="6">
        <v>756237.57</v>
      </c>
      <c r="I117" s="6">
        <f t="shared" si="2"/>
        <v>37382359.27</v>
      </c>
      <c r="J117" s="6">
        <v>41108142.16</v>
      </c>
      <c r="K117" s="6">
        <f t="shared" si="4"/>
        <v>78490501.43</v>
      </c>
    </row>
    <row r="118" spans="1:11" ht="12.75">
      <c r="A118" s="5">
        <v>114</v>
      </c>
      <c r="B118" s="5" t="s">
        <v>117</v>
      </c>
      <c r="C118" s="6">
        <v>2511840.08</v>
      </c>
      <c r="D118" s="6">
        <v>15134490.25</v>
      </c>
      <c r="E118" s="6">
        <v>4171924.58</v>
      </c>
      <c r="F118" s="6">
        <v>11612551.55</v>
      </c>
      <c r="G118" s="6">
        <v>706645.15</v>
      </c>
      <c r="H118" s="6">
        <v>18802.8</v>
      </c>
      <c r="I118" s="6">
        <f t="shared" si="2"/>
        <v>34156254.41</v>
      </c>
      <c r="J118" s="6">
        <v>4717626.49</v>
      </c>
      <c r="K118" s="6">
        <f t="shared" si="4"/>
        <v>38873880.9</v>
      </c>
    </row>
    <row r="119" spans="1:11" ht="12.75">
      <c r="A119" s="5">
        <v>115</v>
      </c>
      <c r="B119" s="5" t="s">
        <v>118</v>
      </c>
      <c r="C119" s="6">
        <v>7080818.95</v>
      </c>
      <c r="D119" s="6">
        <v>28729175.01</v>
      </c>
      <c r="E119" s="6">
        <v>7962280.21</v>
      </c>
      <c r="F119" s="6">
        <v>27063380.23</v>
      </c>
      <c r="G119" s="6">
        <v>1686861.51</v>
      </c>
      <c r="H119" s="6">
        <v>0</v>
      </c>
      <c r="I119" s="6">
        <f t="shared" si="2"/>
        <v>72522515.91000001</v>
      </c>
      <c r="J119" s="6">
        <v>411674.97</v>
      </c>
      <c r="K119" s="6">
        <f t="shared" si="4"/>
        <v>72934190.88000001</v>
      </c>
    </row>
    <row r="120" spans="1:11" ht="12.75">
      <c r="A120" s="5">
        <v>116</v>
      </c>
      <c r="B120" s="5" t="s">
        <v>119</v>
      </c>
      <c r="C120" s="6">
        <v>1917674.96</v>
      </c>
      <c r="D120" s="6">
        <v>9833867.1</v>
      </c>
      <c r="E120" s="6">
        <v>2241916.46</v>
      </c>
      <c r="F120" s="6">
        <v>6845232.86</v>
      </c>
      <c r="G120" s="6">
        <v>705706.03</v>
      </c>
      <c r="H120" s="6">
        <v>141987</v>
      </c>
      <c r="I120" s="6">
        <f t="shared" si="2"/>
        <v>21686384.41</v>
      </c>
      <c r="J120" s="6">
        <v>0</v>
      </c>
      <c r="K120" s="6">
        <f t="shared" si="4"/>
        <v>21686384.41</v>
      </c>
    </row>
    <row r="121" spans="1:11" ht="12.75">
      <c r="A121" s="5">
        <v>117</v>
      </c>
      <c r="B121" s="5" t="s">
        <v>120</v>
      </c>
      <c r="C121" s="6">
        <v>24073034.12</v>
      </c>
      <c r="D121" s="6">
        <v>112084768.57</v>
      </c>
      <c r="E121" s="6">
        <v>27793018.55</v>
      </c>
      <c r="F121" s="6">
        <v>94296395</v>
      </c>
      <c r="G121" s="6">
        <v>6282944</v>
      </c>
      <c r="H121" s="6">
        <v>15275737</v>
      </c>
      <c r="I121" s="6">
        <f t="shared" si="2"/>
        <v>279805897.24</v>
      </c>
      <c r="J121" s="6">
        <v>5771755.07</v>
      </c>
      <c r="K121" s="6">
        <f t="shared" si="4"/>
        <v>285577652.31</v>
      </c>
    </row>
    <row r="122" spans="1:11" ht="12.75">
      <c r="A122" s="5">
        <v>118</v>
      </c>
      <c r="B122" s="5" t="s">
        <v>121</v>
      </c>
      <c r="C122" s="6">
        <v>25531397.17</v>
      </c>
      <c r="D122" s="6">
        <v>137984943.5</v>
      </c>
      <c r="E122" s="6">
        <v>39907903.6</v>
      </c>
      <c r="F122" s="6">
        <v>88853663</v>
      </c>
      <c r="G122" s="6">
        <v>15013165.32</v>
      </c>
      <c r="H122" s="6">
        <v>287325.94</v>
      </c>
      <c r="I122" s="6">
        <f t="shared" si="2"/>
        <v>307578398.53</v>
      </c>
      <c r="J122" s="6">
        <v>749107</v>
      </c>
      <c r="K122" s="6">
        <f t="shared" si="4"/>
        <v>308327505.53</v>
      </c>
    </row>
    <row r="123" spans="1:11" ht="12.75">
      <c r="A123" s="5">
        <v>119</v>
      </c>
      <c r="B123" s="5" t="s">
        <v>122</v>
      </c>
      <c r="C123" s="6">
        <v>511483.08</v>
      </c>
      <c r="D123" s="6">
        <v>2752230.46</v>
      </c>
      <c r="E123" s="6">
        <v>677364.81</v>
      </c>
      <c r="F123" s="6">
        <v>1431978.23</v>
      </c>
      <c r="G123" s="6">
        <v>7500</v>
      </c>
      <c r="H123" s="6">
        <v>0</v>
      </c>
      <c r="I123" s="6">
        <f t="shared" si="2"/>
        <v>5380556.58</v>
      </c>
      <c r="J123" s="6">
        <v>73932.7</v>
      </c>
      <c r="K123" s="6">
        <f t="shared" si="4"/>
        <v>5454489.28</v>
      </c>
    </row>
    <row r="124" spans="1:11" ht="12.75">
      <c r="A124" s="5">
        <v>120</v>
      </c>
      <c r="B124" s="5" t="s">
        <v>123</v>
      </c>
      <c r="C124" s="6">
        <v>3334560.07</v>
      </c>
      <c r="D124" s="6">
        <v>24373015.89</v>
      </c>
      <c r="E124" s="6">
        <v>6528078.36</v>
      </c>
      <c r="F124" s="6">
        <v>10163513.4</v>
      </c>
      <c r="G124" s="6">
        <v>1136581.79</v>
      </c>
      <c r="H124" s="6">
        <v>2934585.07</v>
      </c>
      <c r="I124" s="6">
        <f t="shared" si="2"/>
        <v>48470334.58</v>
      </c>
      <c r="J124" s="6">
        <v>2260522.61</v>
      </c>
      <c r="K124" s="6">
        <f t="shared" si="4"/>
        <v>50730857.19</v>
      </c>
    </row>
    <row r="125" spans="1:11" ht="12.75">
      <c r="A125" s="5">
        <v>121</v>
      </c>
      <c r="B125" s="5" t="s">
        <v>124</v>
      </c>
      <c r="C125" s="6">
        <v>10625226.39</v>
      </c>
      <c r="D125" s="6">
        <v>67584461.29</v>
      </c>
      <c r="E125" s="6">
        <v>15896545.49</v>
      </c>
      <c r="F125" s="6">
        <v>27391550</v>
      </c>
      <c r="G125" s="6">
        <v>3585283.33</v>
      </c>
      <c r="H125" s="6">
        <v>107849.99</v>
      </c>
      <c r="I125" s="6">
        <f t="shared" si="2"/>
        <v>125190916.49</v>
      </c>
      <c r="J125" s="6">
        <v>5988224.11</v>
      </c>
      <c r="K125" s="6">
        <f t="shared" si="4"/>
        <v>131179140.6</v>
      </c>
    </row>
    <row r="126" spans="1:11" ht="12.75">
      <c r="A126" s="5">
        <v>122</v>
      </c>
      <c r="B126" s="5" t="s">
        <v>125</v>
      </c>
      <c r="C126" s="6">
        <v>883702.22</v>
      </c>
      <c r="D126" s="6">
        <v>5141509.2</v>
      </c>
      <c r="E126" s="6">
        <v>532499.15</v>
      </c>
      <c r="F126" s="6">
        <v>4968240.85</v>
      </c>
      <c r="G126" s="6">
        <v>306413.21</v>
      </c>
      <c r="H126" s="6">
        <v>949.19</v>
      </c>
      <c r="I126" s="6">
        <f t="shared" si="2"/>
        <v>11833313.82</v>
      </c>
      <c r="J126" s="6">
        <v>953558.3</v>
      </c>
      <c r="K126" s="6">
        <f t="shared" si="4"/>
        <v>12786872.120000001</v>
      </c>
    </row>
    <row r="127" spans="1:11" ht="12.75">
      <c r="A127" s="5">
        <v>123</v>
      </c>
      <c r="B127" s="5" t="s">
        <v>126</v>
      </c>
      <c r="C127" s="6">
        <v>19249294.26</v>
      </c>
      <c r="D127" s="6">
        <v>81521258.4</v>
      </c>
      <c r="E127" s="6">
        <v>36534238.3</v>
      </c>
      <c r="F127" s="6">
        <v>136176247.4</v>
      </c>
      <c r="G127" s="6">
        <v>6813359.61</v>
      </c>
      <c r="H127" s="6">
        <v>390214.23</v>
      </c>
      <c r="I127" s="6">
        <f t="shared" si="2"/>
        <v>280684612.20000005</v>
      </c>
      <c r="J127" s="6">
        <v>35905897</v>
      </c>
      <c r="K127" s="6">
        <f t="shared" si="4"/>
        <v>316590509.20000005</v>
      </c>
    </row>
    <row r="128" spans="1:11" ht="12.75">
      <c r="A128" s="5">
        <v>124</v>
      </c>
      <c r="B128" s="5" t="s">
        <v>127</v>
      </c>
      <c r="C128" s="6">
        <v>8739719.49</v>
      </c>
      <c r="D128" s="6">
        <v>45627073.11</v>
      </c>
      <c r="E128" s="6">
        <v>11710295.91</v>
      </c>
      <c r="F128" s="6">
        <v>53237093.82</v>
      </c>
      <c r="G128" s="6">
        <v>4373856.58</v>
      </c>
      <c r="H128" s="6">
        <v>806972.49</v>
      </c>
      <c r="I128" s="6">
        <f t="shared" si="2"/>
        <v>124495011.4</v>
      </c>
      <c r="J128" s="6">
        <v>10854690.73</v>
      </c>
      <c r="K128" s="6">
        <f t="shared" si="4"/>
        <v>135349702.13</v>
      </c>
    </row>
    <row r="129" spans="1:11" ht="12.75">
      <c r="A129" s="5">
        <v>126</v>
      </c>
      <c r="B129" s="5" t="s">
        <v>128</v>
      </c>
      <c r="C129" s="6">
        <v>2133140.76</v>
      </c>
      <c r="D129" s="6">
        <v>10341427.61</v>
      </c>
      <c r="E129" s="6">
        <v>2030963.31</v>
      </c>
      <c r="F129" s="6">
        <v>9440592</v>
      </c>
      <c r="G129" s="6">
        <v>1056738.54</v>
      </c>
      <c r="H129" s="6">
        <v>20827.24</v>
      </c>
      <c r="I129" s="6">
        <f t="shared" si="2"/>
        <v>25023689.459999997</v>
      </c>
      <c r="J129" s="6">
        <v>1569949.06</v>
      </c>
      <c r="K129" s="6">
        <f t="shared" si="4"/>
        <v>26593638.519999996</v>
      </c>
    </row>
    <row r="130" spans="1:11" ht="12.75">
      <c r="A130" s="5">
        <v>127</v>
      </c>
      <c r="B130" s="5" t="s">
        <v>129</v>
      </c>
      <c r="C130" s="6">
        <v>8865673.77</v>
      </c>
      <c r="D130" s="6">
        <v>44519487.43</v>
      </c>
      <c r="E130" s="6">
        <v>7923956.11</v>
      </c>
      <c r="F130" s="6">
        <v>47287164.23</v>
      </c>
      <c r="G130" s="6">
        <v>3306408.04</v>
      </c>
      <c r="H130" s="6">
        <v>0</v>
      </c>
      <c r="I130" s="6">
        <f t="shared" si="2"/>
        <v>111902689.58</v>
      </c>
      <c r="J130" s="6">
        <v>5275563.12</v>
      </c>
      <c r="K130" s="6">
        <f t="shared" si="4"/>
        <v>117178252.7</v>
      </c>
    </row>
    <row r="131" spans="1:11" ht="12.75">
      <c r="A131" s="5">
        <v>128</v>
      </c>
      <c r="B131" s="5" t="s">
        <v>130</v>
      </c>
      <c r="C131" s="6">
        <v>51447271.18</v>
      </c>
      <c r="D131" s="6">
        <v>228678988.64</v>
      </c>
      <c r="E131" s="6">
        <v>55154963</v>
      </c>
      <c r="F131" s="6">
        <v>245172834.08</v>
      </c>
      <c r="G131" s="6">
        <v>14557650.69</v>
      </c>
      <c r="H131" s="6">
        <v>28267077.78</v>
      </c>
      <c r="I131" s="6">
        <f t="shared" si="2"/>
        <v>623278785.37</v>
      </c>
      <c r="J131" s="6">
        <v>48227391.83</v>
      </c>
      <c r="K131" s="6">
        <f t="shared" si="4"/>
        <v>671506177.2</v>
      </c>
    </row>
    <row r="132" spans="1:11" ht="12.75">
      <c r="A132" s="5">
        <v>130</v>
      </c>
      <c r="B132" s="5" t="s">
        <v>131</v>
      </c>
      <c r="C132" s="6">
        <v>1924408.02</v>
      </c>
      <c r="D132" s="6">
        <v>8725047.81</v>
      </c>
      <c r="E132" s="6">
        <v>1959239.9</v>
      </c>
      <c r="F132" s="6">
        <v>9533015.31</v>
      </c>
      <c r="G132" s="6">
        <v>566961.35</v>
      </c>
      <c r="H132" s="6">
        <v>206364</v>
      </c>
      <c r="I132" s="6">
        <f t="shared" si="2"/>
        <v>22915036.39</v>
      </c>
      <c r="J132" s="6">
        <v>655289.34</v>
      </c>
      <c r="K132" s="6">
        <f t="shared" si="4"/>
        <v>23570325.73</v>
      </c>
    </row>
    <row r="133" spans="1:11" ht="12.75">
      <c r="A133" s="5">
        <v>131</v>
      </c>
      <c r="B133" s="5" t="s">
        <v>132</v>
      </c>
      <c r="C133" s="6">
        <v>5973971.04</v>
      </c>
      <c r="D133" s="6">
        <v>15573426.79</v>
      </c>
      <c r="E133" s="6">
        <v>3267352.5</v>
      </c>
      <c r="F133" s="6">
        <v>51024887.01</v>
      </c>
      <c r="G133" s="6">
        <v>2188838.33</v>
      </c>
      <c r="H133" s="6">
        <v>8047.23</v>
      </c>
      <c r="I133" s="6">
        <f t="shared" si="2"/>
        <v>78036522.9</v>
      </c>
      <c r="J133" s="6">
        <v>3144009</v>
      </c>
      <c r="K133" s="6">
        <f t="shared" si="4"/>
        <v>81180531.9</v>
      </c>
    </row>
    <row r="134" spans="1:11" ht="12.75">
      <c r="A134" s="5">
        <v>132</v>
      </c>
      <c r="B134" s="5" t="s">
        <v>133</v>
      </c>
      <c r="C134" s="6">
        <v>2272949.72</v>
      </c>
      <c r="D134" s="6">
        <v>8736736.34</v>
      </c>
      <c r="E134" s="6">
        <v>2625766.6</v>
      </c>
      <c r="F134" s="6">
        <v>19698211</v>
      </c>
      <c r="G134" s="6">
        <v>1289000.35</v>
      </c>
      <c r="H134" s="6">
        <v>1597499.25</v>
      </c>
      <c r="I134" s="6">
        <f t="shared" si="2"/>
        <v>36220163.26</v>
      </c>
      <c r="J134" s="6">
        <v>2244016.15</v>
      </c>
      <c r="K134" s="6">
        <f t="shared" si="4"/>
        <v>38464179.41</v>
      </c>
    </row>
    <row r="135" spans="1:11" ht="12.75">
      <c r="A135" s="5">
        <v>135</v>
      </c>
      <c r="B135" s="5" t="s">
        <v>43</v>
      </c>
      <c r="C135" s="6">
        <v>906445.08</v>
      </c>
      <c r="D135" s="6">
        <v>5948833.75</v>
      </c>
      <c r="E135" s="6">
        <v>2722639.54</v>
      </c>
      <c r="F135" s="6">
        <v>4527162.02</v>
      </c>
      <c r="G135" s="6">
        <v>377108.91</v>
      </c>
      <c r="H135" s="6">
        <v>118849.03</v>
      </c>
      <c r="I135" s="6">
        <f t="shared" si="2"/>
        <v>14601038.33</v>
      </c>
      <c r="J135" s="6">
        <v>983963.19</v>
      </c>
      <c r="K135" s="6">
        <f t="shared" si="4"/>
        <v>15585001.52</v>
      </c>
    </row>
    <row r="136" spans="1:11" ht="12.75">
      <c r="A136" s="5">
        <v>136</v>
      </c>
      <c r="B136" s="5" t="s">
        <v>134</v>
      </c>
      <c r="C136" s="6">
        <v>26810175.72</v>
      </c>
      <c r="D136" s="6">
        <v>125981033.14</v>
      </c>
      <c r="E136" s="6">
        <v>18976706.91</v>
      </c>
      <c r="F136" s="6">
        <v>118209069.95</v>
      </c>
      <c r="G136" s="6">
        <v>7240742.19</v>
      </c>
      <c r="H136" s="6">
        <v>9527539.09</v>
      </c>
      <c r="I136" s="6">
        <f t="shared" si="2"/>
        <v>306745267</v>
      </c>
      <c r="J136" s="6">
        <v>21643609</v>
      </c>
      <c r="K136" s="6">
        <f t="shared" si="4"/>
        <v>328388876</v>
      </c>
    </row>
    <row r="137" spans="1:11" ht="12.75">
      <c r="A137" s="5">
        <v>137</v>
      </c>
      <c r="B137" s="5" t="s">
        <v>135</v>
      </c>
      <c r="C137" s="6">
        <v>328445.04</v>
      </c>
      <c r="D137" s="6">
        <v>1838201.26</v>
      </c>
      <c r="E137" s="6">
        <v>323559.26</v>
      </c>
      <c r="F137" s="6">
        <v>2249346.45</v>
      </c>
      <c r="G137" s="6">
        <v>160231.88</v>
      </c>
      <c r="H137" s="6">
        <v>0</v>
      </c>
      <c r="I137" s="6">
        <f t="shared" si="2"/>
        <v>4899783.89</v>
      </c>
      <c r="J137" s="6">
        <v>143808</v>
      </c>
      <c r="K137" s="6">
        <f t="shared" si="4"/>
        <v>5043591.89</v>
      </c>
    </row>
    <row r="138" spans="1:11" ht="12.75">
      <c r="A138" s="5">
        <v>139</v>
      </c>
      <c r="B138" s="5" t="s">
        <v>136</v>
      </c>
      <c r="C138" s="6">
        <v>2524819.72</v>
      </c>
      <c r="D138" s="6">
        <v>10579501.94</v>
      </c>
      <c r="E138" s="6">
        <v>1577730.88</v>
      </c>
      <c r="F138" s="6">
        <v>17071251.2</v>
      </c>
      <c r="G138" s="6">
        <v>1304164.5</v>
      </c>
      <c r="H138" s="6">
        <v>2516031.74</v>
      </c>
      <c r="I138" s="6">
        <f>SUM(C138:H138)</f>
        <v>35573499.98</v>
      </c>
      <c r="J138" s="6">
        <v>5233162.34</v>
      </c>
      <c r="K138" s="6">
        <f t="shared" si="4"/>
        <v>40806662.31999999</v>
      </c>
    </row>
    <row r="139" spans="1:11" ht="12.75">
      <c r="A139" s="5">
        <v>142</v>
      </c>
      <c r="B139" s="5" t="s">
        <v>137</v>
      </c>
      <c r="C139" s="6">
        <v>1465922.91</v>
      </c>
      <c r="D139" s="6">
        <v>7525355.76</v>
      </c>
      <c r="E139" s="6">
        <v>637605.34</v>
      </c>
      <c r="F139" s="6">
        <v>6670000</v>
      </c>
      <c r="G139" s="6">
        <v>289210.77</v>
      </c>
      <c r="H139" s="6">
        <v>0</v>
      </c>
      <c r="I139" s="6">
        <f>SUM(C139:H139)</f>
        <v>16588094.78</v>
      </c>
      <c r="J139" s="6">
        <v>259795.6</v>
      </c>
      <c r="K139" s="6">
        <f t="shared" si="4"/>
        <v>16847890.38</v>
      </c>
    </row>
    <row r="140" spans="1:11" ht="12.75">
      <c r="A140" s="5">
        <v>143</v>
      </c>
      <c r="B140" s="5" t="s">
        <v>138</v>
      </c>
      <c r="C140" s="6">
        <v>4298472.67</v>
      </c>
      <c r="D140" s="6">
        <v>19795517.92</v>
      </c>
      <c r="E140" s="6">
        <v>2179785.87</v>
      </c>
      <c r="F140" s="6">
        <v>37787758</v>
      </c>
      <c r="G140" s="6">
        <v>1597449.52</v>
      </c>
      <c r="H140" s="6">
        <v>643.4</v>
      </c>
      <c r="I140" s="6">
        <f>SUM(C140:H140)</f>
        <v>65659627.38000001</v>
      </c>
      <c r="J140" s="6">
        <v>1761013.95</v>
      </c>
      <c r="K140" s="6">
        <f t="shared" si="4"/>
        <v>67420641.33000001</v>
      </c>
    </row>
    <row r="141" spans="1:11" ht="12.75">
      <c r="A141" s="5">
        <v>144</v>
      </c>
      <c r="B141" s="5" t="s">
        <v>139</v>
      </c>
      <c r="C141" s="6">
        <v>1312782.92</v>
      </c>
      <c r="D141" s="6">
        <v>8676876.35</v>
      </c>
      <c r="E141" s="6">
        <v>1047125.04</v>
      </c>
      <c r="F141" s="6">
        <v>9337344</v>
      </c>
      <c r="G141" s="6">
        <v>549729.84</v>
      </c>
      <c r="H141" s="6">
        <v>0</v>
      </c>
      <c r="I141" s="6">
        <f>SUM(C141:H141)</f>
        <v>20923858.15</v>
      </c>
      <c r="J141" s="6">
        <v>71817.57</v>
      </c>
      <c r="K141" s="6">
        <f t="shared" si="4"/>
        <v>20995675.72</v>
      </c>
    </row>
    <row r="142" spans="1:11" ht="12.75">
      <c r="A142" s="5"/>
      <c r="B142" s="5"/>
      <c r="C142" s="6"/>
      <c r="D142" s="6"/>
      <c r="E142" s="6"/>
      <c r="F142" s="6"/>
      <c r="G142" s="6"/>
      <c r="H142" s="6"/>
      <c r="I142" s="6"/>
      <c r="J142" s="6"/>
      <c r="K142" s="6"/>
    </row>
    <row r="143" spans="1:11" ht="12.75">
      <c r="A143" s="5"/>
      <c r="B143" s="5" t="s">
        <v>140</v>
      </c>
      <c r="C143" s="6"/>
      <c r="D143" s="6"/>
      <c r="E143" s="6"/>
      <c r="F143" s="6"/>
      <c r="G143" s="6"/>
      <c r="H143" s="6"/>
      <c r="I143" s="6"/>
      <c r="J143" s="6"/>
      <c r="K143" s="6"/>
    </row>
    <row r="144" spans="1:11" ht="12.75">
      <c r="A144" s="5"/>
      <c r="B144" s="5"/>
      <c r="C144" s="6"/>
      <c r="D144" s="6"/>
      <c r="E144" s="6"/>
      <c r="F144" s="6"/>
      <c r="G144" s="6"/>
      <c r="H144" s="6"/>
      <c r="I144" s="6"/>
      <c r="J144" s="6"/>
      <c r="K144" s="6"/>
    </row>
    <row r="145" spans="1:11" ht="12.75">
      <c r="A145" s="5">
        <v>202</v>
      </c>
      <c r="B145" s="5" t="s">
        <v>141</v>
      </c>
      <c r="C145" s="6">
        <v>323058.08</v>
      </c>
      <c r="D145" s="6">
        <v>2390043.31</v>
      </c>
      <c r="E145" s="6">
        <v>688249.91</v>
      </c>
      <c r="F145" s="6">
        <v>1006296.3</v>
      </c>
      <c r="G145" s="6">
        <v>154585.24</v>
      </c>
      <c r="H145" s="6">
        <v>0</v>
      </c>
      <c r="I145" s="6">
        <f>SUM(C145:H145)</f>
        <v>4562232.840000001</v>
      </c>
      <c r="J145" s="6">
        <v>166426.75</v>
      </c>
      <c r="K145" s="6">
        <f>I145+J145</f>
        <v>4728659.590000001</v>
      </c>
    </row>
    <row r="146" spans="1:11" ht="12.75">
      <c r="A146" s="5">
        <v>207</v>
      </c>
      <c r="B146" s="5" t="s">
        <v>142</v>
      </c>
      <c r="C146" s="6">
        <v>368719.13</v>
      </c>
      <c r="D146" s="6">
        <v>2938482.25</v>
      </c>
      <c r="E146" s="6">
        <v>365807.86</v>
      </c>
      <c r="F146" s="6">
        <v>2783649</v>
      </c>
      <c r="G146" s="6">
        <v>439987.7</v>
      </c>
      <c r="H146" s="6">
        <v>0</v>
      </c>
      <c r="I146" s="6">
        <f>SUM(C146:H146)</f>
        <v>6896645.94</v>
      </c>
      <c r="J146" s="6">
        <v>402183</v>
      </c>
      <c r="K146" s="6">
        <f>I146+J146</f>
        <v>7298828.94</v>
      </c>
    </row>
    <row r="147" spans="1:11" ht="12.75">
      <c r="A147" s="5"/>
      <c r="B147" s="5"/>
      <c r="C147" s="6"/>
      <c r="D147" s="6"/>
      <c r="E147" s="6"/>
      <c r="F147" s="6"/>
      <c r="G147" s="6"/>
      <c r="H147" s="6"/>
      <c r="I147" s="6"/>
      <c r="J147" s="6"/>
      <c r="K147" s="6"/>
    </row>
    <row r="148" spans="1:11" ht="12.75">
      <c r="A148" s="5"/>
      <c r="B148" s="5" t="s">
        <v>226</v>
      </c>
      <c r="C148" s="6"/>
      <c r="D148" s="6"/>
      <c r="E148" s="6"/>
      <c r="F148" s="6"/>
      <c r="G148" s="6"/>
      <c r="H148" s="6"/>
      <c r="I148" s="6"/>
      <c r="J148" s="6"/>
      <c r="K148" s="6"/>
    </row>
    <row r="149" spans="1:11" ht="12.75">
      <c r="A149" s="5"/>
      <c r="B149" s="5"/>
      <c r="C149" s="6"/>
      <c r="D149" s="6"/>
      <c r="E149" s="6"/>
      <c r="F149" s="6"/>
      <c r="G149" s="6"/>
      <c r="H149" s="6"/>
      <c r="I149" s="6"/>
      <c r="J149" s="6"/>
      <c r="K149" s="6"/>
    </row>
    <row r="150" spans="1:11" ht="12.75">
      <c r="A150" s="5">
        <v>260</v>
      </c>
      <c r="B150" s="5" t="s">
        <v>205</v>
      </c>
      <c r="C150" s="6">
        <v>0</v>
      </c>
      <c r="D150" s="6">
        <v>26000</v>
      </c>
      <c r="E150" s="6">
        <v>0</v>
      </c>
      <c r="F150" s="6">
        <v>0</v>
      </c>
      <c r="G150" s="6">
        <v>636701.41</v>
      </c>
      <c r="H150" s="6">
        <v>0</v>
      </c>
      <c r="I150" s="6">
        <f aca="true" t="shared" si="5" ref="I150:I164">SUM(C150:H150)</f>
        <v>662701.41</v>
      </c>
      <c r="J150" s="6">
        <v>52451.62</v>
      </c>
      <c r="K150" s="6">
        <f aca="true" t="shared" si="6" ref="K150:K164">I150+J150</f>
        <v>715153.03</v>
      </c>
    </row>
    <row r="151" spans="1:11" ht="12.75">
      <c r="A151" s="5">
        <v>261</v>
      </c>
      <c r="B151" s="5" t="s">
        <v>143</v>
      </c>
      <c r="C151" s="6">
        <v>0</v>
      </c>
      <c r="D151" s="6">
        <v>26000</v>
      </c>
      <c r="E151" s="6">
        <v>138750</v>
      </c>
      <c r="F151" s="6">
        <v>0</v>
      </c>
      <c r="G151" s="6">
        <v>719911.1</v>
      </c>
      <c r="H151" s="6">
        <v>4872.2</v>
      </c>
      <c r="I151" s="6">
        <f t="shared" si="5"/>
        <v>889533.2999999999</v>
      </c>
      <c r="J151" s="6">
        <v>308707.14</v>
      </c>
      <c r="K151" s="6">
        <f t="shared" si="6"/>
        <v>1198240.44</v>
      </c>
    </row>
    <row r="152" spans="1:11" ht="12.75">
      <c r="A152" s="5">
        <v>262</v>
      </c>
      <c r="B152" s="5" t="s">
        <v>144</v>
      </c>
      <c r="C152" s="6">
        <v>0</v>
      </c>
      <c r="D152" s="6">
        <v>26000</v>
      </c>
      <c r="E152" s="6">
        <v>0</v>
      </c>
      <c r="F152" s="6">
        <v>0</v>
      </c>
      <c r="G152" s="6">
        <v>1643035.5</v>
      </c>
      <c r="H152" s="6">
        <v>2402.15</v>
      </c>
      <c r="I152" s="6">
        <f t="shared" si="5"/>
        <v>1671437.65</v>
      </c>
      <c r="J152" s="6">
        <v>27085.9</v>
      </c>
      <c r="K152" s="6">
        <f t="shared" si="6"/>
        <v>1698523.5499999998</v>
      </c>
    </row>
    <row r="153" spans="1:11" ht="12.75">
      <c r="A153" s="5">
        <v>263</v>
      </c>
      <c r="B153" s="5" t="s">
        <v>145</v>
      </c>
      <c r="C153" s="6">
        <v>0</v>
      </c>
      <c r="D153" s="6">
        <v>0</v>
      </c>
      <c r="E153" s="6">
        <v>0</v>
      </c>
      <c r="F153" s="6">
        <v>0</v>
      </c>
      <c r="G153" s="6">
        <v>1399823.76</v>
      </c>
      <c r="H153" s="6">
        <v>0</v>
      </c>
      <c r="I153" s="6">
        <f t="shared" si="5"/>
        <v>1399823.76</v>
      </c>
      <c r="J153" s="6">
        <v>0</v>
      </c>
      <c r="K153" s="6">
        <f t="shared" si="6"/>
        <v>1399823.76</v>
      </c>
    </row>
    <row r="154" spans="1:11" ht="12.75">
      <c r="A154" s="5">
        <v>264</v>
      </c>
      <c r="B154" s="5" t="s">
        <v>146</v>
      </c>
      <c r="C154" s="6">
        <v>0</v>
      </c>
      <c r="D154" s="6">
        <v>26000</v>
      </c>
      <c r="E154" s="6">
        <v>0</v>
      </c>
      <c r="F154" s="6">
        <v>0</v>
      </c>
      <c r="G154" s="6">
        <v>725645.2</v>
      </c>
      <c r="H154" s="6">
        <v>0</v>
      </c>
      <c r="I154" s="6">
        <f t="shared" si="5"/>
        <v>751645.2</v>
      </c>
      <c r="J154" s="6">
        <v>54182.72</v>
      </c>
      <c r="K154" s="6">
        <f t="shared" si="6"/>
        <v>805827.9199999999</v>
      </c>
    </row>
    <row r="155" spans="1:11" ht="12.75">
      <c r="A155" s="5">
        <v>265</v>
      </c>
      <c r="B155" s="5" t="s">
        <v>224</v>
      </c>
      <c r="C155" s="6">
        <v>0</v>
      </c>
      <c r="D155" s="6">
        <v>26000</v>
      </c>
      <c r="E155" s="6">
        <v>0</v>
      </c>
      <c r="F155" s="6">
        <v>0</v>
      </c>
      <c r="G155" s="6">
        <v>930494.77</v>
      </c>
      <c r="H155" s="6">
        <v>0</v>
      </c>
      <c r="I155" s="6">
        <f t="shared" si="5"/>
        <v>956494.77</v>
      </c>
      <c r="J155" s="6">
        <v>0</v>
      </c>
      <c r="K155" s="6">
        <f t="shared" si="6"/>
        <v>956494.77</v>
      </c>
    </row>
    <row r="156" spans="1:11" ht="12.75">
      <c r="A156" s="5">
        <v>266</v>
      </c>
      <c r="B156" s="5" t="s">
        <v>206</v>
      </c>
      <c r="C156" s="6">
        <v>0</v>
      </c>
      <c r="D156" s="6">
        <v>65735</v>
      </c>
      <c r="E156" s="6">
        <v>3063.41</v>
      </c>
      <c r="F156" s="6">
        <v>0</v>
      </c>
      <c r="G156" s="6">
        <v>1075191.02</v>
      </c>
      <c r="H156" s="6">
        <v>9675.93</v>
      </c>
      <c r="I156" s="6">
        <f t="shared" si="5"/>
        <v>1153665.3599999999</v>
      </c>
      <c r="J156" s="6">
        <v>268689</v>
      </c>
      <c r="K156" s="6">
        <f t="shared" si="6"/>
        <v>1422354.3599999999</v>
      </c>
    </row>
    <row r="157" spans="1:11" ht="12.75">
      <c r="A157" s="5">
        <v>267</v>
      </c>
      <c r="B157" s="5" t="s">
        <v>147</v>
      </c>
      <c r="C157" s="6">
        <v>0</v>
      </c>
      <c r="D157" s="6">
        <v>0</v>
      </c>
      <c r="E157" s="6">
        <v>0</v>
      </c>
      <c r="F157" s="6">
        <v>0</v>
      </c>
      <c r="G157" s="6">
        <v>2244372.07</v>
      </c>
      <c r="H157" s="6">
        <v>0</v>
      </c>
      <c r="I157" s="6">
        <f t="shared" si="5"/>
        <v>2244372.07</v>
      </c>
      <c r="J157" s="6">
        <v>68783.46</v>
      </c>
      <c r="K157" s="6">
        <f t="shared" si="6"/>
        <v>2313155.53</v>
      </c>
    </row>
    <row r="158" spans="1:11" ht="12.75">
      <c r="A158" s="5">
        <v>268</v>
      </c>
      <c r="B158" s="5" t="s">
        <v>148</v>
      </c>
      <c r="C158" s="6">
        <v>0</v>
      </c>
      <c r="D158" s="6">
        <v>0</v>
      </c>
      <c r="E158" s="6">
        <v>0</v>
      </c>
      <c r="F158" s="6">
        <v>0</v>
      </c>
      <c r="G158" s="6">
        <v>483397.93</v>
      </c>
      <c r="H158" s="6">
        <v>0</v>
      </c>
      <c r="I158" s="6">
        <f t="shared" si="5"/>
        <v>483397.93</v>
      </c>
      <c r="J158" s="6">
        <v>51184.27</v>
      </c>
      <c r="K158" s="6">
        <f t="shared" si="6"/>
        <v>534582.2</v>
      </c>
    </row>
    <row r="159" spans="1:11" ht="12.75">
      <c r="A159" s="5">
        <v>269</v>
      </c>
      <c r="B159" s="5" t="s">
        <v>149</v>
      </c>
      <c r="C159" s="6">
        <v>0</v>
      </c>
      <c r="D159" s="6">
        <v>0</v>
      </c>
      <c r="E159" s="6">
        <v>0</v>
      </c>
      <c r="F159" s="6">
        <v>0</v>
      </c>
      <c r="G159" s="6">
        <v>605702</v>
      </c>
      <c r="H159" s="6">
        <v>0</v>
      </c>
      <c r="I159" s="6">
        <f t="shared" si="5"/>
        <v>605702</v>
      </c>
      <c r="J159" s="6">
        <v>390771.59</v>
      </c>
      <c r="K159" s="6">
        <f t="shared" si="6"/>
        <v>996473.5900000001</v>
      </c>
    </row>
    <row r="160" spans="1:11" ht="12.75">
      <c r="A160" s="5">
        <v>270</v>
      </c>
      <c r="B160" s="5" t="s">
        <v>150</v>
      </c>
      <c r="C160" s="6">
        <v>0</v>
      </c>
      <c r="D160" s="6">
        <v>52000</v>
      </c>
      <c r="E160" s="6">
        <v>0</v>
      </c>
      <c r="F160" s="6">
        <v>0</v>
      </c>
      <c r="G160" s="6">
        <v>1919223.49</v>
      </c>
      <c r="H160" s="6">
        <v>0</v>
      </c>
      <c r="I160" s="6">
        <f t="shared" si="5"/>
        <v>1971223.49</v>
      </c>
      <c r="J160" s="6">
        <v>1084</v>
      </c>
      <c r="K160" s="6">
        <f t="shared" si="6"/>
        <v>1972307.49</v>
      </c>
    </row>
    <row r="161" spans="1:11" ht="12.75">
      <c r="A161" s="5">
        <v>271</v>
      </c>
      <c r="B161" s="5" t="s">
        <v>151</v>
      </c>
      <c r="C161" s="6">
        <v>0</v>
      </c>
      <c r="D161" s="6">
        <v>0</v>
      </c>
      <c r="E161" s="6">
        <v>0</v>
      </c>
      <c r="F161" s="6">
        <v>0</v>
      </c>
      <c r="G161" s="6">
        <v>4547070.79</v>
      </c>
      <c r="H161" s="6">
        <v>0</v>
      </c>
      <c r="I161" s="6">
        <f t="shared" si="5"/>
        <v>4547070.79</v>
      </c>
      <c r="J161" s="6">
        <v>247630</v>
      </c>
      <c r="K161" s="6">
        <f t="shared" si="6"/>
        <v>4794700.79</v>
      </c>
    </row>
    <row r="162" spans="1:11" ht="12.75">
      <c r="A162" s="5">
        <v>272</v>
      </c>
      <c r="B162" s="5" t="s">
        <v>207</v>
      </c>
      <c r="C162" s="6">
        <v>0</v>
      </c>
      <c r="D162" s="6">
        <v>0</v>
      </c>
      <c r="E162" s="6">
        <v>63000</v>
      </c>
      <c r="F162" s="6">
        <v>10205395.81</v>
      </c>
      <c r="G162" s="6">
        <v>3251503.66</v>
      </c>
      <c r="H162" s="6">
        <v>0</v>
      </c>
      <c r="I162" s="6">
        <f t="shared" si="5"/>
        <v>13519899.47</v>
      </c>
      <c r="J162" s="6">
        <v>0</v>
      </c>
      <c r="K162" s="6">
        <f t="shared" si="6"/>
        <v>13519899.47</v>
      </c>
    </row>
    <row r="163" spans="1:11" ht="12.75">
      <c r="A163" s="5">
        <v>273</v>
      </c>
      <c r="B163" s="5" t="s">
        <v>152</v>
      </c>
      <c r="C163" s="6">
        <v>0</v>
      </c>
      <c r="D163" s="6">
        <v>0</v>
      </c>
      <c r="E163" s="6">
        <v>0</v>
      </c>
      <c r="F163" s="6">
        <v>0</v>
      </c>
      <c r="G163" s="6">
        <v>204947</v>
      </c>
      <c r="H163" s="6">
        <v>0</v>
      </c>
      <c r="I163" s="6">
        <f t="shared" si="5"/>
        <v>204947</v>
      </c>
      <c r="J163" s="6">
        <v>0</v>
      </c>
      <c r="K163" s="6">
        <f t="shared" si="6"/>
        <v>204947</v>
      </c>
    </row>
    <row r="164" spans="1:11" ht="12.75">
      <c r="A164" s="5">
        <v>274</v>
      </c>
      <c r="B164" s="5" t="s">
        <v>153</v>
      </c>
      <c r="C164" s="6">
        <v>0</v>
      </c>
      <c r="D164" s="6">
        <v>0</v>
      </c>
      <c r="E164" s="6">
        <v>0</v>
      </c>
      <c r="F164" s="6">
        <v>0</v>
      </c>
      <c r="G164" s="6">
        <v>74903.81</v>
      </c>
      <c r="H164" s="6">
        <v>0</v>
      </c>
      <c r="I164" s="6">
        <f t="shared" si="5"/>
        <v>74903.81</v>
      </c>
      <c r="J164" s="6">
        <v>0</v>
      </c>
      <c r="K164" s="6">
        <f t="shared" si="6"/>
        <v>74903.81</v>
      </c>
    </row>
    <row r="165" spans="1:11" ht="12.75">
      <c r="A165" s="5">
        <v>276</v>
      </c>
      <c r="B165" s="5" t="s">
        <v>203</v>
      </c>
      <c r="C165" s="6">
        <v>0</v>
      </c>
      <c r="D165" s="6">
        <v>26000</v>
      </c>
      <c r="E165" s="6">
        <v>0</v>
      </c>
      <c r="F165" s="6">
        <v>0</v>
      </c>
      <c r="G165" s="6">
        <v>714047.18</v>
      </c>
      <c r="H165" s="6">
        <v>0</v>
      </c>
      <c r="I165" s="6">
        <f>SUM(C165:H165)</f>
        <v>740047.18</v>
      </c>
      <c r="J165" s="6">
        <v>0</v>
      </c>
      <c r="K165" s="6">
        <f>I165+J165</f>
        <v>740047.18</v>
      </c>
    </row>
    <row r="166" spans="1:11" ht="12.75">
      <c r="A166" s="5"/>
      <c r="B166" s="5"/>
      <c r="C166" s="6"/>
      <c r="D166" s="6"/>
      <c r="E166" s="6"/>
      <c r="F166" s="6"/>
      <c r="G166" s="6"/>
      <c r="H166" s="6"/>
      <c r="I166" s="6"/>
      <c r="J166" s="6"/>
      <c r="K166" s="6"/>
    </row>
    <row r="167" spans="1:11" ht="12.75">
      <c r="A167" s="5"/>
      <c r="B167" s="5" t="s">
        <v>154</v>
      </c>
      <c r="C167" s="6"/>
      <c r="D167" s="6"/>
      <c r="E167" s="6"/>
      <c r="F167" s="6"/>
      <c r="G167" s="6"/>
      <c r="H167" s="6"/>
      <c r="I167" s="6"/>
      <c r="J167" s="6"/>
      <c r="K167" s="6"/>
    </row>
    <row r="168" spans="1:11" ht="12.75">
      <c r="A168" s="5"/>
      <c r="B168" s="5"/>
      <c r="C168" s="6"/>
      <c r="D168" s="6"/>
      <c r="E168" s="6"/>
      <c r="F168" s="6"/>
      <c r="G168" s="6"/>
      <c r="H168" s="6"/>
      <c r="I168" s="6"/>
      <c r="J168" s="6"/>
      <c r="K168" s="6"/>
    </row>
    <row r="169" spans="1:11" ht="12.75">
      <c r="A169" s="5">
        <v>280</v>
      </c>
      <c r="B169" s="5" t="s">
        <v>155</v>
      </c>
      <c r="C169" s="6">
        <v>0</v>
      </c>
      <c r="D169" s="6">
        <v>0</v>
      </c>
      <c r="E169" s="6">
        <v>0</v>
      </c>
      <c r="F169" s="6">
        <v>0</v>
      </c>
      <c r="G169" s="6">
        <v>927878</v>
      </c>
      <c r="H169" s="6">
        <v>0</v>
      </c>
      <c r="I169" s="6">
        <f aca="true" t="shared" si="7" ref="I169:I180">SUM(C169:H169)</f>
        <v>927878</v>
      </c>
      <c r="J169" s="6">
        <v>0</v>
      </c>
      <c r="K169" s="6">
        <f aca="true" t="shared" si="8" ref="K169:K180">I169+J169</f>
        <v>927878</v>
      </c>
    </row>
    <row r="170" spans="1:11" ht="12.75">
      <c r="A170" s="5">
        <v>281</v>
      </c>
      <c r="B170" s="5" t="s">
        <v>156</v>
      </c>
      <c r="C170" s="6">
        <v>0</v>
      </c>
      <c r="D170" s="6">
        <v>28971</v>
      </c>
      <c r="E170" s="6">
        <v>0</v>
      </c>
      <c r="F170" s="6">
        <v>0</v>
      </c>
      <c r="G170" s="6">
        <v>271713.03</v>
      </c>
      <c r="H170" s="6">
        <v>1047.83</v>
      </c>
      <c r="I170" s="6">
        <f t="shared" si="7"/>
        <v>301731.86000000004</v>
      </c>
      <c r="J170" s="6">
        <v>7574.45</v>
      </c>
      <c r="K170" s="6">
        <f t="shared" si="8"/>
        <v>309306.31000000006</v>
      </c>
    </row>
    <row r="171" spans="1:11" ht="12.75">
      <c r="A171" s="5">
        <v>282</v>
      </c>
      <c r="B171" s="5" t="s">
        <v>157</v>
      </c>
      <c r="C171" s="6">
        <v>0</v>
      </c>
      <c r="D171" s="6">
        <v>10390</v>
      </c>
      <c r="E171" s="6">
        <v>0</v>
      </c>
      <c r="F171" s="6">
        <v>0</v>
      </c>
      <c r="G171" s="6">
        <v>2044170.97</v>
      </c>
      <c r="H171" s="6">
        <v>0</v>
      </c>
      <c r="I171" s="6">
        <f t="shared" si="7"/>
        <v>2054560.97</v>
      </c>
      <c r="J171" s="6">
        <v>418548.62</v>
      </c>
      <c r="K171" s="6">
        <f t="shared" si="8"/>
        <v>2473109.59</v>
      </c>
    </row>
    <row r="172" spans="1:11" ht="12.75">
      <c r="A172" s="5">
        <v>283</v>
      </c>
      <c r="B172" s="5" t="s">
        <v>158</v>
      </c>
      <c r="C172" s="6">
        <v>0</v>
      </c>
      <c r="D172" s="6">
        <v>47906</v>
      </c>
      <c r="E172" s="6">
        <v>143977.92</v>
      </c>
      <c r="F172" s="6">
        <v>0</v>
      </c>
      <c r="G172" s="6">
        <v>1411507.34</v>
      </c>
      <c r="H172" s="6">
        <v>2234.58</v>
      </c>
      <c r="I172" s="6">
        <f t="shared" si="7"/>
        <v>1605625.84</v>
      </c>
      <c r="J172" s="6">
        <v>12973.45</v>
      </c>
      <c r="K172" s="6">
        <f t="shared" si="8"/>
        <v>1618599.29</v>
      </c>
    </row>
    <row r="173" spans="1:11" ht="12.75">
      <c r="A173" s="5">
        <v>284</v>
      </c>
      <c r="B173" s="5" t="s">
        <v>159</v>
      </c>
      <c r="C173" s="6">
        <v>0</v>
      </c>
      <c r="D173" s="6">
        <v>26000</v>
      </c>
      <c r="E173" s="6">
        <v>77162.11</v>
      </c>
      <c r="F173" s="6">
        <v>0</v>
      </c>
      <c r="G173" s="6">
        <v>2970822.9</v>
      </c>
      <c r="H173" s="6">
        <v>6323.9</v>
      </c>
      <c r="I173" s="6">
        <f t="shared" si="7"/>
        <v>3080308.9099999997</v>
      </c>
      <c r="J173" s="6">
        <v>114509.14</v>
      </c>
      <c r="K173" s="6">
        <f t="shared" si="8"/>
        <v>3194818.05</v>
      </c>
    </row>
    <row r="174" spans="1:11" ht="12.75">
      <c r="A174" s="5">
        <v>285</v>
      </c>
      <c r="B174" s="5" t="s">
        <v>160</v>
      </c>
      <c r="C174" s="6">
        <v>0</v>
      </c>
      <c r="D174" s="6">
        <v>26000</v>
      </c>
      <c r="E174" s="6">
        <v>0</v>
      </c>
      <c r="F174" s="6">
        <v>0</v>
      </c>
      <c r="G174" s="6">
        <v>5916490.31</v>
      </c>
      <c r="H174" s="6">
        <v>7353</v>
      </c>
      <c r="I174" s="6">
        <f t="shared" si="7"/>
        <v>5949843.31</v>
      </c>
      <c r="J174" s="6">
        <v>0</v>
      </c>
      <c r="K174" s="6">
        <f t="shared" si="8"/>
        <v>5949843.31</v>
      </c>
    </row>
    <row r="175" spans="1:11" ht="12.75">
      <c r="A175" s="5">
        <v>286</v>
      </c>
      <c r="B175" s="5" t="s">
        <v>161</v>
      </c>
      <c r="C175" s="6">
        <v>0</v>
      </c>
      <c r="D175" s="6">
        <v>38450</v>
      </c>
      <c r="E175" s="6">
        <v>0</v>
      </c>
      <c r="F175" s="6">
        <v>0</v>
      </c>
      <c r="G175" s="6">
        <v>6639663.49</v>
      </c>
      <c r="H175" s="6">
        <v>11282</v>
      </c>
      <c r="I175" s="6">
        <f t="shared" si="7"/>
        <v>6689395.49</v>
      </c>
      <c r="J175" s="6">
        <v>0</v>
      </c>
      <c r="K175" s="6">
        <f t="shared" si="8"/>
        <v>6689395.49</v>
      </c>
    </row>
    <row r="176" spans="1:11" ht="12.75">
      <c r="A176" s="5">
        <v>287</v>
      </c>
      <c r="B176" s="5" t="s">
        <v>162</v>
      </c>
      <c r="C176" s="6">
        <v>0</v>
      </c>
      <c r="D176" s="6">
        <v>26000</v>
      </c>
      <c r="E176" s="6">
        <v>31647.69</v>
      </c>
      <c r="F176" s="6">
        <v>0</v>
      </c>
      <c r="G176" s="6">
        <v>3726266.79</v>
      </c>
      <c r="H176" s="6">
        <v>20245.68</v>
      </c>
      <c r="I176" s="6">
        <f t="shared" si="7"/>
        <v>3804160.16</v>
      </c>
      <c r="J176" s="6">
        <v>625428.97</v>
      </c>
      <c r="K176" s="6">
        <f t="shared" si="8"/>
        <v>4429589.13</v>
      </c>
    </row>
    <row r="177" spans="1:11" ht="12.75">
      <c r="A177" s="5">
        <v>288</v>
      </c>
      <c r="B177" s="5" t="s">
        <v>163</v>
      </c>
      <c r="C177" s="6">
        <v>0</v>
      </c>
      <c r="D177" s="6">
        <v>0</v>
      </c>
      <c r="E177" s="6">
        <v>100065.34</v>
      </c>
      <c r="F177" s="6">
        <v>0</v>
      </c>
      <c r="G177" s="6">
        <v>22326270.66</v>
      </c>
      <c r="H177" s="6">
        <v>35629</v>
      </c>
      <c r="I177" s="6">
        <f t="shared" si="7"/>
        <v>22461965</v>
      </c>
      <c r="J177" s="6">
        <v>0</v>
      </c>
      <c r="K177" s="6">
        <f t="shared" si="8"/>
        <v>22461965</v>
      </c>
    </row>
    <row r="178" spans="1:11" ht="12.75">
      <c r="A178" s="5">
        <v>290</v>
      </c>
      <c r="B178" s="5" t="s">
        <v>204</v>
      </c>
      <c r="C178" s="6">
        <v>0</v>
      </c>
      <c r="D178" s="6">
        <v>0</v>
      </c>
      <c r="E178" s="6">
        <v>0</v>
      </c>
      <c r="F178" s="6">
        <v>0</v>
      </c>
      <c r="G178" s="6">
        <v>18215538.05</v>
      </c>
      <c r="H178" s="6">
        <v>0</v>
      </c>
      <c r="I178" s="6">
        <f t="shared" si="7"/>
        <v>18215538.05</v>
      </c>
      <c r="J178" s="6">
        <v>1956339.85</v>
      </c>
      <c r="K178" s="6">
        <f t="shared" si="8"/>
        <v>20171877.900000002</v>
      </c>
    </row>
    <row r="179" spans="1:11" ht="12.75">
      <c r="A179" s="5">
        <v>292</v>
      </c>
      <c r="B179" s="5" t="s">
        <v>208</v>
      </c>
      <c r="C179" s="6"/>
      <c r="D179" s="6">
        <v>0</v>
      </c>
      <c r="E179" s="6">
        <v>0</v>
      </c>
      <c r="F179" s="6">
        <v>0</v>
      </c>
      <c r="G179" s="6">
        <v>631817.53</v>
      </c>
      <c r="H179" s="6">
        <v>0</v>
      </c>
      <c r="I179" s="6">
        <f t="shared" si="7"/>
        <v>631817.53</v>
      </c>
      <c r="J179" s="6">
        <v>0</v>
      </c>
      <c r="K179" s="6">
        <f t="shared" si="8"/>
        <v>631817.53</v>
      </c>
    </row>
    <row r="180" spans="1:11" ht="12.75">
      <c r="A180" s="5">
        <v>299</v>
      </c>
      <c r="B180" s="5" t="s">
        <v>164</v>
      </c>
      <c r="C180" s="6">
        <v>0</v>
      </c>
      <c r="D180" s="6">
        <v>24657</v>
      </c>
      <c r="E180" s="6">
        <v>0</v>
      </c>
      <c r="F180" s="6">
        <v>0</v>
      </c>
      <c r="G180" s="6">
        <v>5005567.48</v>
      </c>
      <c r="H180" s="6">
        <v>558.98</v>
      </c>
      <c r="I180" s="6">
        <f t="shared" si="7"/>
        <v>5030783.460000001</v>
      </c>
      <c r="J180" s="6">
        <v>508046.03</v>
      </c>
      <c r="K180" s="6">
        <f t="shared" si="8"/>
        <v>5538829.490000001</v>
      </c>
    </row>
    <row r="181" spans="1:11" ht="12.75">
      <c r="A181" s="5"/>
      <c r="B181" s="5"/>
      <c r="C181" s="6"/>
      <c r="D181" s="6"/>
      <c r="E181" s="6"/>
      <c r="F181" s="6"/>
      <c r="G181" s="6"/>
      <c r="H181" s="6"/>
      <c r="I181" s="6"/>
      <c r="J181" s="6"/>
      <c r="K181" s="6"/>
    </row>
    <row r="182" spans="1:11" ht="12.75">
      <c r="A182" s="5"/>
      <c r="B182" s="5" t="s">
        <v>227</v>
      </c>
      <c r="C182" s="6"/>
      <c r="D182" s="6"/>
      <c r="E182" s="6"/>
      <c r="F182" s="6"/>
      <c r="G182" s="6"/>
      <c r="H182" s="6"/>
      <c r="I182" s="6"/>
      <c r="J182" s="6"/>
      <c r="K182" s="6"/>
    </row>
    <row r="183" spans="1:11" ht="12.75">
      <c r="A183" s="5"/>
      <c r="B183" s="5"/>
      <c r="C183" s="6"/>
      <c r="D183" s="6"/>
      <c r="E183" s="6"/>
      <c r="F183" s="6"/>
      <c r="G183" s="6"/>
      <c r="H183" s="6"/>
      <c r="I183" s="6"/>
      <c r="J183" s="6"/>
      <c r="K183" s="6"/>
    </row>
    <row r="184" spans="1:11" ht="12.75">
      <c r="A184" s="5">
        <v>301</v>
      </c>
      <c r="B184" s="5" t="s">
        <v>165</v>
      </c>
      <c r="C184" s="6">
        <v>0</v>
      </c>
      <c r="D184" s="6">
        <v>0</v>
      </c>
      <c r="E184" s="6">
        <v>0</v>
      </c>
      <c r="F184" s="6">
        <v>0</v>
      </c>
      <c r="G184" s="6">
        <v>2398775.55</v>
      </c>
      <c r="H184" s="6">
        <v>3221.13</v>
      </c>
      <c r="I184" s="6">
        <f aca="true" t="shared" si="9" ref="I184:I192">SUM(C184:H184)</f>
        <v>2401996.6799999997</v>
      </c>
      <c r="J184" s="6">
        <v>405320.25</v>
      </c>
      <c r="K184" s="6">
        <f aca="true" t="shared" si="10" ref="K184:K192">I184+J184</f>
        <v>2807316.9299999997</v>
      </c>
    </row>
    <row r="185" spans="1:11" ht="12.75">
      <c r="A185" s="5">
        <v>302</v>
      </c>
      <c r="B185" s="5" t="s">
        <v>166</v>
      </c>
      <c r="C185" s="6">
        <v>0</v>
      </c>
      <c r="D185" s="6">
        <v>44569.24</v>
      </c>
      <c r="E185" s="6">
        <v>0</v>
      </c>
      <c r="F185" s="6">
        <v>0</v>
      </c>
      <c r="G185" s="6">
        <v>1464917.61</v>
      </c>
      <c r="H185" s="6">
        <v>15084.1</v>
      </c>
      <c r="I185" s="6">
        <f t="shared" si="9"/>
        <v>1524570.9500000002</v>
      </c>
      <c r="J185" s="6">
        <v>199090.43</v>
      </c>
      <c r="K185" s="6">
        <f t="shared" si="10"/>
        <v>1723661.3800000001</v>
      </c>
    </row>
    <row r="186" spans="1:11" ht="12.75">
      <c r="A186" s="5">
        <v>304</v>
      </c>
      <c r="B186" s="5" t="s">
        <v>167</v>
      </c>
      <c r="C186" s="6">
        <v>0</v>
      </c>
      <c r="D186" s="6">
        <v>26000</v>
      </c>
      <c r="E186" s="6">
        <v>37961.42</v>
      </c>
      <c r="F186" s="6">
        <v>0</v>
      </c>
      <c r="G186" s="6">
        <v>4145734.06</v>
      </c>
      <c r="H186" s="6">
        <v>16796.27</v>
      </c>
      <c r="I186" s="6">
        <f t="shared" si="9"/>
        <v>4226491.75</v>
      </c>
      <c r="J186" s="6">
        <v>0</v>
      </c>
      <c r="K186" s="6">
        <f t="shared" si="10"/>
        <v>4226491.75</v>
      </c>
    </row>
    <row r="187" spans="1:11" ht="12.75">
      <c r="A187" s="5">
        <v>306</v>
      </c>
      <c r="B187" s="5" t="s">
        <v>168</v>
      </c>
      <c r="C187" s="6">
        <v>0</v>
      </c>
      <c r="D187" s="6">
        <v>26000</v>
      </c>
      <c r="E187" s="6">
        <v>0</v>
      </c>
      <c r="F187" s="6">
        <v>0</v>
      </c>
      <c r="G187" s="6">
        <v>3914386.8</v>
      </c>
      <c r="H187" s="6">
        <v>0</v>
      </c>
      <c r="I187" s="6">
        <f t="shared" si="9"/>
        <v>3940386.8</v>
      </c>
      <c r="J187" s="6">
        <v>0</v>
      </c>
      <c r="K187" s="6">
        <f t="shared" si="10"/>
        <v>3940386.8</v>
      </c>
    </row>
    <row r="188" spans="1:11" ht="12.75">
      <c r="A188" s="5">
        <v>307</v>
      </c>
      <c r="B188" s="5" t="s">
        <v>169</v>
      </c>
      <c r="C188" s="6">
        <v>0</v>
      </c>
      <c r="D188" s="6">
        <v>0</v>
      </c>
      <c r="E188" s="6">
        <v>0</v>
      </c>
      <c r="F188" s="6">
        <v>0</v>
      </c>
      <c r="G188" s="6">
        <v>3038210</v>
      </c>
      <c r="H188" s="6">
        <v>0</v>
      </c>
      <c r="I188" s="6">
        <f t="shared" si="9"/>
        <v>3038210</v>
      </c>
      <c r="J188" s="6">
        <v>811430.92</v>
      </c>
      <c r="K188" s="6">
        <f t="shared" si="10"/>
        <v>3849640.92</v>
      </c>
    </row>
    <row r="189" spans="1:11" ht="12.75">
      <c r="A189" s="5">
        <v>308</v>
      </c>
      <c r="B189" s="5" t="s">
        <v>170</v>
      </c>
      <c r="C189" s="6">
        <v>0</v>
      </c>
      <c r="D189" s="6">
        <v>0</v>
      </c>
      <c r="E189" s="6">
        <v>0</v>
      </c>
      <c r="F189" s="6">
        <v>0</v>
      </c>
      <c r="G189" s="6">
        <v>1949054.57</v>
      </c>
      <c r="H189" s="6">
        <v>0</v>
      </c>
      <c r="I189" s="6">
        <f t="shared" si="9"/>
        <v>1949054.57</v>
      </c>
      <c r="J189" s="6">
        <v>0</v>
      </c>
      <c r="K189" s="6">
        <f t="shared" si="10"/>
        <v>1949054.57</v>
      </c>
    </row>
    <row r="190" spans="1:11" ht="12.75">
      <c r="A190" s="5">
        <v>309</v>
      </c>
      <c r="B190" s="5" t="s">
        <v>171</v>
      </c>
      <c r="C190" s="6">
        <v>0</v>
      </c>
      <c r="D190" s="6">
        <v>47588.6</v>
      </c>
      <c r="E190" s="6">
        <v>0</v>
      </c>
      <c r="F190" s="6">
        <v>0</v>
      </c>
      <c r="G190" s="6">
        <v>1468767.44</v>
      </c>
      <c r="H190" s="6">
        <v>1670.83</v>
      </c>
      <c r="I190" s="6">
        <f t="shared" si="9"/>
        <v>1518026.87</v>
      </c>
      <c r="J190" s="6">
        <v>214741.11</v>
      </c>
      <c r="K190" s="6">
        <f t="shared" si="10"/>
        <v>1732767.98</v>
      </c>
    </row>
    <row r="191" spans="1:11" ht="12.75">
      <c r="A191" s="5">
        <v>310</v>
      </c>
      <c r="B191" s="5" t="s">
        <v>172</v>
      </c>
      <c r="C191" s="6">
        <v>0</v>
      </c>
      <c r="D191" s="6">
        <v>78000</v>
      </c>
      <c r="E191" s="6">
        <v>0</v>
      </c>
      <c r="F191" s="6">
        <v>0</v>
      </c>
      <c r="G191" s="6">
        <v>1094658.48</v>
      </c>
      <c r="H191" s="6">
        <v>7098.22</v>
      </c>
      <c r="I191" s="6">
        <f t="shared" si="9"/>
        <v>1179756.7</v>
      </c>
      <c r="J191" s="6">
        <v>76055.92</v>
      </c>
      <c r="K191" s="6">
        <f t="shared" si="10"/>
        <v>1255812.6199999999</v>
      </c>
    </row>
    <row r="192" spans="1:11" ht="12.75">
      <c r="A192" s="5">
        <v>311</v>
      </c>
      <c r="B192" s="5" t="s">
        <v>173</v>
      </c>
      <c r="C192" s="6">
        <v>0</v>
      </c>
      <c r="D192" s="6">
        <v>0</v>
      </c>
      <c r="E192" s="6">
        <v>18380</v>
      </c>
      <c r="F192" s="6">
        <v>0</v>
      </c>
      <c r="G192" s="6">
        <v>281125.91</v>
      </c>
      <c r="H192" s="6">
        <v>3264.02</v>
      </c>
      <c r="I192" s="6">
        <f t="shared" si="9"/>
        <v>302769.93</v>
      </c>
      <c r="J192" s="6">
        <v>109316.82</v>
      </c>
      <c r="K192" s="6">
        <f t="shared" si="10"/>
        <v>412086.75</v>
      </c>
    </row>
    <row r="193" spans="1:11" ht="12.75">
      <c r="A193" s="5"/>
      <c r="B193" s="5"/>
      <c r="C193" s="6"/>
      <c r="D193" s="6"/>
      <c r="E193" s="6"/>
      <c r="F193" s="6"/>
      <c r="G193" s="6"/>
      <c r="H193" s="6"/>
      <c r="I193" s="6"/>
      <c r="J193" s="6"/>
      <c r="K193" s="6"/>
    </row>
    <row r="194" spans="1:11" ht="12.75">
      <c r="A194" s="5"/>
      <c r="B194" s="5" t="s">
        <v>228</v>
      </c>
      <c r="C194" s="6"/>
      <c r="D194" s="6"/>
      <c r="E194" s="6"/>
      <c r="F194" s="6"/>
      <c r="G194" s="6"/>
      <c r="H194" s="6"/>
      <c r="I194" s="6"/>
      <c r="J194" s="6"/>
      <c r="K194" s="6"/>
    </row>
    <row r="195" spans="1:11" ht="12.75">
      <c r="A195" s="5"/>
      <c r="B195" s="5"/>
      <c r="C195" s="6"/>
      <c r="D195" s="6"/>
      <c r="E195" s="6"/>
      <c r="F195" s="6"/>
      <c r="G195" s="6"/>
      <c r="H195" s="6"/>
      <c r="I195" s="6"/>
      <c r="J195" s="6"/>
      <c r="K195" s="6"/>
    </row>
    <row r="196" spans="1:11" ht="12.75">
      <c r="A196" s="5">
        <v>401</v>
      </c>
      <c r="B196" s="5" t="s">
        <v>174</v>
      </c>
      <c r="C196" s="6">
        <v>0</v>
      </c>
      <c r="D196" s="6">
        <v>0</v>
      </c>
      <c r="E196" s="6">
        <v>0</v>
      </c>
      <c r="F196" s="6">
        <v>0</v>
      </c>
      <c r="G196" s="6">
        <v>289007.61</v>
      </c>
      <c r="H196" s="6">
        <v>0</v>
      </c>
      <c r="I196" s="6">
        <f aca="true" t="shared" si="11" ref="I196:I224">SUM(C196:H196)</f>
        <v>289007.61</v>
      </c>
      <c r="J196" s="6">
        <v>0</v>
      </c>
      <c r="K196" s="6">
        <f aca="true" t="shared" si="12" ref="K196:K224">I196+J196</f>
        <v>289007.61</v>
      </c>
    </row>
    <row r="197" spans="1:11" ht="12.75">
      <c r="A197" s="5">
        <v>402</v>
      </c>
      <c r="B197" s="5" t="s">
        <v>175</v>
      </c>
      <c r="C197" s="6">
        <v>0</v>
      </c>
      <c r="D197" s="6">
        <v>0</v>
      </c>
      <c r="E197" s="6">
        <v>0</v>
      </c>
      <c r="F197" s="6">
        <v>0</v>
      </c>
      <c r="G197" s="6">
        <v>1585520</v>
      </c>
      <c r="H197" s="6">
        <v>0</v>
      </c>
      <c r="I197" s="6">
        <f t="shared" si="11"/>
        <v>1585520</v>
      </c>
      <c r="J197" s="6">
        <v>24426</v>
      </c>
      <c r="K197" s="6">
        <f t="shared" si="12"/>
        <v>1609946</v>
      </c>
    </row>
    <row r="198" spans="1:11" ht="12.75">
      <c r="A198" s="5">
        <v>403</v>
      </c>
      <c r="B198" s="5" t="s">
        <v>176</v>
      </c>
      <c r="C198" s="6">
        <v>0</v>
      </c>
      <c r="D198" s="6">
        <v>373888</v>
      </c>
      <c r="E198" s="6">
        <v>0</v>
      </c>
      <c r="F198" s="6">
        <v>0</v>
      </c>
      <c r="G198" s="6">
        <v>968460</v>
      </c>
      <c r="H198" s="6">
        <v>2682</v>
      </c>
      <c r="I198" s="6">
        <f t="shared" si="11"/>
        <v>1345030</v>
      </c>
      <c r="J198" s="6">
        <v>2670</v>
      </c>
      <c r="K198" s="6">
        <f t="shared" si="12"/>
        <v>1347700</v>
      </c>
    </row>
    <row r="199" spans="1:11" ht="12.75">
      <c r="A199" s="5">
        <v>404</v>
      </c>
      <c r="B199" s="5" t="s">
        <v>177</v>
      </c>
      <c r="C199" s="6">
        <v>0</v>
      </c>
      <c r="D199" s="6">
        <v>0</v>
      </c>
      <c r="E199" s="6">
        <v>0</v>
      </c>
      <c r="F199" s="6">
        <v>0</v>
      </c>
      <c r="G199" s="6">
        <v>150696</v>
      </c>
      <c r="H199" s="6">
        <v>0</v>
      </c>
      <c r="I199" s="6">
        <f t="shared" si="11"/>
        <v>150696</v>
      </c>
      <c r="J199" s="6">
        <v>0</v>
      </c>
      <c r="K199" s="6">
        <f t="shared" si="12"/>
        <v>150696</v>
      </c>
    </row>
    <row r="200" spans="1:11" ht="12.75">
      <c r="A200" s="5">
        <v>405</v>
      </c>
      <c r="B200" s="5" t="s">
        <v>178</v>
      </c>
      <c r="C200" s="6">
        <v>0</v>
      </c>
      <c r="D200" s="6">
        <v>0</v>
      </c>
      <c r="E200" s="6">
        <v>0</v>
      </c>
      <c r="F200" s="6">
        <v>0</v>
      </c>
      <c r="G200" s="6">
        <v>231131.82</v>
      </c>
      <c r="H200" s="6">
        <v>0</v>
      </c>
      <c r="I200" s="6">
        <f t="shared" si="11"/>
        <v>231131.82</v>
      </c>
      <c r="J200" s="6">
        <v>0</v>
      </c>
      <c r="K200" s="6">
        <f t="shared" si="12"/>
        <v>231131.82</v>
      </c>
    </row>
    <row r="201" spans="1:11" ht="12.75">
      <c r="A201" s="5">
        <v>406</v>
      </c>
      <c r="B201" s="5" t="s">
        <v>179</v>
      </c>
      <c r="C201" s="6">
        <v>0</v>
      </c>
      <c r="D201" s="6">
        <v>26000</v>
      </c>
      <c r="E201" s="6">
        <v>0</v>
      </c>
      <c r="F201" s="6">
        <v>0</v>
      </c>
      <c r="G201" s="6">
        <v>258877</v>
      </c>
      <c r="H201" s="6">
        <v>0</v>
      </c>
      <c r="I201" s="6">
        <f t="shared" si="11"/>
        <v>284877</v>
      </c>
      <c r="J201" s="6">
        <v>0</v>
      </c>
      <c r="K201" s="6">
        <f t="shared" si="12"/>
        <v>284877</v>
      </c>
    </row>
    <row r="202" spans="1:11" ht="12.75">
      <c r="A202" s="5">
        <v>407</v>
      </c>
      <c r="B202" s="5" t="s">
        <v>209</v>
      </c>
      <c r="C202" s="6">
        <v>0</v>
      </c>
      <c r="D202" s="6">
        <v>0</v>
      </c>
      <c r="E202" s="6">
        <v>0</v>
      </c>
      <c r="F202" s="6">
        <v>0</v>
      </c>
      <c r="G202" s="6">
        <v>318287.93</v>
      </c>
      <c r="H202" s="6">
        <v>0</v>
      </c>
      <c r="I202" s="6">
        <f t="shared" si="11"/>
        <v>318287.93</v>
      </c>
      <c r="J202" s="6">
        <v>0</v>
      </c>
      <c r="K202" s="6">
        <f t="shared" si="12"/>
        <v>318287.93</v>
      </c>
    </row>
    <row r="203" spans="1:11" ht="12.75">
      <c r="A203" s="5">
        <v>408</v>
      </c>
      <c r="B203" s="5" t="s">
        <v>211</v>
      </c>
      <c r="C203" s="6">
        <v>0</v>
      </c>
      <c r="D203" s="6">
        <v>0</v>
      </c>
      <c r="E203" s="6">
        <v>0</v>
      </c>
      <c r="F203" s="6">
        <v>0</v>
      </c>
      <c r="G203" s="6">
        <v>223841</v>
      </c>
      <c r="H203" s="6">
        <v>0</v>
      </c>
      <c r="I203" s="6">
        <f t="shared" si="11"/>
        <v>223841</v>
      </c>
      <c r="J203" s="6">
        <v>0</v>
      </c>
      <c r="K203" s="6">
        <f t="shared" si="12"/>
        <v>223841</v>
      </c>
    </row>
    <row r="204" spans="1:11" ht="12.75">
      <c r="A204" s="5">
        <v>409</v>
      </c>
      <c r="B204" s="5" t="s">
        <v>210</v>
      </c>
      <c r="C204" s="6">
        <v>0</v>
      </c>
      <c r="D204" s="6">
        <v>0</v>
      </c>
      <c r="E204" s="6">
        <v>0</v>
      </c>
      <c r="F204" s="6">
        <v>0</v>
      </c>
      <c r="G204" s="6">
        <v>229224</v>
      </c>
      <c r="H204" s="6">
        <v>0</v>
      </c>
      <c r="I204" s="6">
        <f t="shared" si="11"/>
        <v>229224</v>
      </c>
      <c r="J204" s="6">
        <v>0</v>
      </c>
      <c r="K204" s="6">
        <f t="shared" si="12"/>
        <v>229224</v>
      </c>
    </row>
    <row r="205" spans="1:11" ht="12.75">
      <c r="A205" s="5">
        <v>410</v>
      </c>
      <c r="B205" s="5" t="s">
        <v>212</v>
      </c>
      <c r="C205" s="6">
        <v>0</v>
      </c>
      <c r="D205" s="6">
        <v>0</v>
      </c>
      <c r="E205" s="6">
        <v>0</v>
      </c>
      <c r="F205" s="6">
        <v>0</v>
      </c>
      <c r="G205" s="6">
        <v>108350</v>
      </c>
      <c r="H205" s="6">
        <v>0</v>
      </c>
      <c r="I205" s="6">
        <f t="shared" si="11"/>
        <v>108350</v>
      </c>
      <c r="J205" s="6">
        <v>0</v>
      </c>
      <c r="K205" s="6">
        <f t="shared" si="12"/>
        <v>108350</v>
      </c>
    </row>
    <row r="206" spans="1:11" ht="12.75">
      <c r="A206" s="5">
        <v>411</v>
      </c>
      <c r="B206" s="5" t="s">
        <v>180</v>
      </c>
      <c r="C206" s="6">
        <v>0</v>
      </c>
      <c r="D206" s="6">
        <v>0</v>
      </c>
      <c r="E206" s="6">
        <v>0</v>
      </c>
      <c r="F206" s="6">
        <v>0</v>
      </c>
      <c r="G206" s="6">
        <v>131260.03</v>
      </c>
      <c r="H206" s="6">
        <v>0</v>
      </c>
      <c r="I206" s="6">
        <f t="shared" si="11"/>
        <v>131260.03</v>
      </c>
      <c r="J206" s="6">
        <v>0</v>
      </c>
      <c r="K206" s="6">
        <f t="shared" si="12"/>
        <v>131260.03</v>
      </c>
    </row>
    <row r="207" spans="1:11" ht="12.75">
      <c r="A207" s="5">
        <v>412</v>
      </c>
      <c r="B207" s="5" t="s">
        <v>181</v>
      </c>
      <c r="C207" s="6">
        <v>0</v>
      </c>
      <c r="D207" s="6">
        <v>98738</v>
      </c>
      <c r="E207" s="6">
        <v>0</v>
      </c>
      <c r="F207" s="6">
        <v>0</v>
      </c>
      <c r="G207" s="6">
        <v>144115</v>
      </c>
      <c r="H207" s="6">
        <v>0</v>
      </c>
      <c r="I207" s="6">
        <f t="shared" si="11"/>
        <v>242853</v>
      </c>
      <c r="J207" s="6">
        <v>0</v>
      </c>
      <c r="K207" s="6">
        <f t="shared" si="12"/>
        <v>242853</v>
      </c>
    </row>
    <row r="208" spans="1:11" ht="12.75">
      <c r="A208" s="5">
        <v>413</v>
      </c>
      <c r="B208" s="5" t="s">
        <v>213</v>
      </c>
      <c r="C208" s="6">
        <v>0</v>
      </c>
      <c r="D208" s="6">
        <v>0</v>
      </c>
      <c r="E208" s="6">
        <v>0</v>
      </c>
      <c r="F208" s="6">
        <v>0</v>
      </c>
      <c r="G208" s="6">
        <v>442035.88</v>
      </c>
      <c r="H208" s="6">
        <v>0</v>
      </c>
      <c r="I208" s="6">
        <f t="shared" si="11"/>
        <v>442035.88</v>
      </c>
      <c r="J208" s="6">
        <v>0</v>
      </c>
      <c r="K208" s="6">
        <f t="shared" si="12"/>
        <v>442035.88</v>
      </c>
    </row>
    <row r="209" spans="1:11" ht="12.75">
      <c r="A209" s="5">
        <v>414</v>
      </c>
      <c r="B209" s="5" t="s">
        <v>214</v>
      </c>
      <c r="C209" s="6">
        <v>0</v>
      </c>
      <c r="D209" s="6">
        <v>0</v>
      </c>
      <c r="E209" s="6">
        <v>0</v>
      </c>
      <c r="F209" s="6">
        <v>0</v>
      </c>
      <c r="G209" s="6">
        <v>275646</v>
      </c>
      <c r="H209" s="6">
        <v>0</v>
      </c>
      <c r="I209" s="6">
        <f t="shared" si="11"/>
        <v>275646</v>
      </c>
      <c r="J209" s="6">
        <v>0</v>
      </c>
      <c r="K209" s="6">
        <f t="shared" si="12"/>
        <v>275646</v>
      </c>
    </row>
    <row r="210" spans="1:11" ht="12.75">
      <c r="A210" s="5">
        <v>415</v>
      </c>
      <c r="B210" s="5" t="s">
        <v>182</v>
      </c>
      <c r="C210" s="6">
        <v>0</v>
      </c>
      <c r="D210" s="6">
        <v>0</v>
      </c>
      <c r="E210" s="6">
        <v>0</v>
      </c>
      <c r="F210" s="6">
        <v>0</v>
      </c>
      <c r="G210" s="6">
        <v>318659.24</v>
      </c>
      <c r="H210" s="6">
        <v>0</v>
      </c>
      <c r="I210" s="6">
        <f t="shared" si="11"/>
        <v>318659.24</v>
      </c>
      <c r="J210" s="6">
        <v>0</v>
      </c>
      <c r="K210" s="6">
        <f t="shared" si="12"/>
        <v>318659.24</v>
      </c>
    </row>
    <row r="211" spans="1:11" ht="12.75">
      <c r="A211" s="5">
        <v>416</v>
      </c>
      <c r="B211" s="5" t="s">
        <v>215</v>
      </c>
      <c r="C211" s="6">
        <v>0</v>
      </c>
      <c r="D211" s="6">
        <v>0</v>
      </c>
      <c r="E211" s="6">
        <v>0</v>
      </c>
      <c r="F211" s="6">
        <v>0</v>
      </c>
      <c r="G211" s="6">
        <v>1713962.73</v>
      </c>
      <c r="H211" s="6">
        <v>0</v>
      </c>
      <c r="I211" s="6">
        <f t="shared" si="11"/>
        <v>1713962.73</v>
      </c>
      <c r="J211" s="6">
        <v>0</v>
      </c>
      <c r="K211" s="6">
        <f t="shared" si="12"/>
        <v>1713962.73</v>
      </c>
    </row>
    <row r="212" spans="1:11" ht="12.75">
      <c r="A212" s="5">
        <v>417</v>
      </c>
      <c r="B212" s="5" t="s">
        <v>216</v>
      </c>
      <c r="C212" s="6">
        <v>0</v>
      </c>
      <c r="D212" s="6">
        <v>0</v>
      </c>
      <c r="E212" s="6">
        <v>0</v>
      </c>
      <c r="F212" s="6">
        <v>0</v>
      </c>
      <c r="G212" s="6">
        <v>542950</v>
      </c>
      <c r="H212" s="6">
        <v>0</v>
      </c>
      <c r="I212" s="6">
        <f t="shared" si="11"/>
        <v>542950</v>
      </c>
      <c r="J212" s="6">
        <v>0</v>
      </c>
      <c r="K212" s="6">
        <f t="shared" si="12"/>
        <v>542950</v>
      </c>
    </row>
    <row r="213" spans="1:11" ht="12.75">
      <c r="A213" s="5">
        <v>418</v>
      </c>
      <c r="B213" s="5" t="s">
        <v>217</v>
      </c>
      <c r="C213" s="6">
        <v>0</v>
      </c>
      <c r="D213" s="6">
        <v>0</v>
      </c>
      <c r="E213" s="6">
        <v>0</v>
      </c>
      <c r="F213" s="6">
        <v>0</v>
      </c>
      <c r="G213" s="6">
        <v>138232.25</v>
      </c>
      <c r="H213" s="6">
        <v>0</v>
      </c>
      <c r="I213" s="6">
        <f t="shared" si="11"/>
        <v>138232.25</v>
      </c>
      <c r="J213" s="6">
        <v>0</v>
      </c>
      <c r="K213" s="6">
        <f t="shared" si="12"/>
        <v>138232.25</v>
      </c>
    </row>
    <row r="214" spans="1:11" ht="12.75">
      <c r="A214" s="5">
        <v>420</v>
      </c>
      <c r="B214" s="5" t="s">
        <v>218</v>
      </c>
      <c r="C214" s="6">
        <v>0</v>
      </c>
      <c r="D214" s="6">
        <v>0</v>
      </c>
      <c r="E214" s="6">
        <v>0</v>
      </c>
      <c r="F214" s="6">
        <v>0</v>
      </c>
      <c r="G214" s="6">
        <v>430727.16</v>
      </c>
      <c r="H214" s="6">
        <v>0</v>
      </c>
      <c r="I214" s="6">
        <f t="shared" si="11"/>
        <v>430727.16</v>
      </c>
      <c r="J214" s="6">
        <v>0</v>
      </c>
      <c r="K214" s="6">
        <f t="shared" si="12"/>
        <v>430727.16</v>
      </c>
    </row>
    <row r="215" spans="1:11" ht="12.75">
      <c r="A215" s="5">
        <v>421</v>
      </c>
      <c r="B215" s="5" t="s">
        <v>183</v>
      </c>
      <c r="C215" s="6">
        <v>0</v>
      </c>
      <c r="D215" s="6">
        <v>26000</v>
      </c>
      <c r="E215" s="6">
        <v>0</v>
      </c>
      <c r="F215" s="6">
        <v>0</v>
      </c>
      <c r="G215" s="6">
        <v>115009</v>
      </c>
      <c r="H215" s="6">
        <v>411.24</v>
      </c>
      <c r="I215" s="6">
        <f t="shared" si="11"/>
        <v>141420.24</v>
      </c>
      <c r="J215" s="6">
        <v>87150.74</v>
      </c>
      <c r="K215" s="6">
        <f t="shared" si="12"/>
        <v>228570.97999999998</v>
      </c>
    </row>
    <row r="216" spans="1:11" ht="12.75">
      <c r="A216" s="5">
        <v>422</v>
      </c>
      <c r="B216" s="5" t="s">
        <v>184</v>
      </c>
      <c r="C216" s="6">
        <v>0</v>
      </c>
      <c r="D216" s="6">
        <v>0</v>
      </c>
      <c r="E216" s="6">
        <v>0</v>
      </c>
      <c r="F216" s="6">
        <v>0</v>
      </c>
      <c r="G216" s="6">
        <v>733262.88</v>
      </c>
      <c r="H216" s="6">
        <v>0</v>
      </c>
      <c r="I216" s="6">
        <f t="shared" si="11"/>
        <v>733262.88</v>
      </c>
      <c r="J216" s="6">
        <v>48846.63</v>
      </c>
      <c r="K216" s="6">
        <f t="shared" si="12"/>
        <v>782109.51</v>
      </c>
    </row>
    <row r="217" spans="1:11" ht="12.75">
      <c r="A217" s="5">
        <v>423</v>
      </c>
      <c r="B217" s="5" t="s">
        <v>219</v>
      </c>
      <c r="C217" s="6">
        <v>0</v>
      </c>
      <c r="D217" s="6">
        <v>0</v>
      </c>
      <c r="E217" s="6">
        <v>0</v>
      </c>
      <c r="F217" s="6">
        <v>0</v>
      </c>
      <c r="G217" s="6">
        <v>209883.65</v>
      </c>
      <c r="H217" s="6">
        <v>0</v>
      </c>
      <c r="I217" s="6">
        <f t="shared" si="11"/>
        <v>209883.65</v>
      </c>
      <c r="J217" s="6">
        <v>0</v>
      </c>
      <c r="K217" s="6">
        <f t="shared" si="12"/>
        <v>209883.65</v>
      </c>
    </row>
    <row r="218" spans="1:11" ht="12.75">
      <c r="A218" s="5">
        <v>424</v>
      </c>
      <c r="B218" s="5" t="s">
        <v>185</v>
      </c>
      <c r="C218" s="6">
        <v>0</v>
      </c>
      <c r="D218" s="6">
        <v>0</v>
      </c>
      <c r="E218" s="6">
        <v>0</v>
      </c>
      <c r="F218" s="6">
        <v>0</v>
      </c>
      <c r="G218" s="6">
        <v>170492.48</v>
      </c>
      <c r="H218" s="6">
        <v>0</v>
      </c>
      <c r="I218" s="6">
        <f t="shared" si="11"/>
        <v>170492.48</v>
      </c>
      <c r="J218" s="6">
        <v>0</v>
      </c>
      <c r="K218" s="6">
        <f t="shared" si="12"/>
        <v>170492.48</v>
      </c>
    </row>
    <row r="219" spans="1:11" ht="12.75">
      <c r="A219" s="5">
        <v>425</v>
      </c>
      <c r="B219" s="5" t="s">
        <v>186</v>
      </c>
      <c r="C219" s="6">
        <v>0</v>
      </c>
      <c r="D219" s="6">
        <v>43593</v>
      </c>
      <c r="E219" s="6">
        <v>0</v>
      </c>
      <c r="F219" s="6">
        <v>0</v>
      </c>
      <c r="G219" s="6">
        <v>38639</v>
      </c>
      <c r="H219" s="6">
        <v>0</v>
      </c>
      <c r="I219" s="6">
        <f t="shared" si="11"/>
        <v>82232</v>
      </c>
      <c r="J219" s="6">
        <v>4813.83</v>
      </c>
      <c r="K219" s="6">
        <f t="shared" si="12"/>
        <v>87045.83</v>
      </c>
    </row>
    <row r="220" spans="1:11" ht="12.75">
      <c r="A220" s="5">
        <v>426</v>
      </c>
      <c r="B220" s="5" t="s">
        <v>220</v>
      </c>
      <c r="C220" s="6">
        <v>0</v>
      </c>
      <c r="D220" s="6">
        <v>0</v>
      </c>
      <c r="E220" s="6">
        <v>0</v>
      </c>
      <c r="F220" s="6">
        <v>0</v>
      </c>
      <c r="G220" s="6">
        <v>268211</v>
      </c>
      <c r="H220" s="6">
        <v>0</v>
      </c>
      <c r="I220" s="6">
        <f t="shared" si="11"/>
        <v>268211</v>
      </c>
      <c r="J220" s="6">
        <v>0</v>
      </c>
      <c r="K220" s="6">
        <f t="shared" si="12"/>
        <v>268211</v>
      </c>
    </row>
    <row r="221" spans="1:11" ht="12.75">
      <c r="A221" s="5">
        <v>427</v>
      </c>
      <c r="B221" s="5" t="s">
        <v>187</v>
      </c>
      <c r="C221" s="6">
        <v>0</v>
      </c>
      <c r="D221" s="6">
        <v>0</v>
      </c>
      <c r="E221" s="6">
        <v>0</v>
      </c>
      <c r="F221" s="6">
        <v>0</v>
      </c>
      <c r="G221" s="6">
        <v>565076.27</v>
      </c>
      <c r="H221" s="6">
        <v>0</v>
      </c>
      <c r="I221" s="6">
        <f t="shared" si="11"/>
        <v>565076.27</v>
      </c>
      <c r="J221" s="6">
        <v>0</v>
      </c>
      <c r="K221" s="6">
        <f t="shared" si="12"/>
        <v>565076.27</v>
      </c>
    </row>
    <row r="222" spans="1:11" ht="12.75">
      <c r="A222" s="5">
        <v>428</v>
      </c>
      <c r="B222" s="5" t="s">
        <v>221</v>
      </c>
      <c r="C222" s="6">
        <v>0</v>
      </c>
      <c r="D222" s="6">
        <v>0</v>
      </c>
      <c r="E222" s="6">
        <v>0</v>
      </c>
      <c r="F222" s="6">
        <v>0</v>
      </c>
      <c r="G222" s="6">
        <v>65945</v>
      </c>
      <c r="H222" s="6">
        <v>0</v>
      </c>
      <c r="I222" s="6">
        <f t="shared" si="11"/>
        <v>65945</v>
      </c>
      <c r="J222" s="6">
        <v>0</v>
      </c>
      <c r="K222" s="6">
        <f t="shared" si="12"/>
        <v>65945</v>
      </c>
    </row>
    <row r="223" spans="1:11" ht="12.75">
      <c r="A223" s="5">
        <v>429</v>
      </c>
      <c r="B223" s="5" t="s">
        <v>222</v>
      </c>
      <c r="C223" s="6">
        <v>0</v>
      </c>
      <c r="D223" s="6">
        <v>0</v>
      </c>
      <c r="E223" s="6">
        <v>0</v>
      </c>
      <c r="F223" s="6">
        <v>0</v>
      </c>
      <c r="G223" s="6">
        <v>354174.39</v>
      </c>
      <c r="H223" s="6">
        <v>0</v>
      </c>
      <c r="I223" s="6">
        <f t="shared" si="11"/>
        <v>354174.39</v>
      </c>
      <c r="J223" s="6">
        <v>0</v>
      </c>
      <c r="K223" s="6">
        <f t="shared" si="12"/>
        <v>354174.39</v>
      </c>
    </row>
    <row r="224" spans="1:11" ht="12.75">
      <c r="A224" s="5">
        <v>430</v>
      </c>
      <c r="B224" s="5" t="s">
        <v>223</v>
      </c>
      <c r="C224" s="6">
        <v>0</v>
      </c>
      <c r="D224" s="6">
        <v>0</v>
      </c>
      <c r="E224" s="6">
        <v>0</v>
      </c>
      <c r="F224" s="6">
        <v>0</v>
      </c>
      <c r="G224" s="6">
        <v>453109.31</v>
      </c>
      <c r="H224" s="6">
        <v>0</v>
      </c>
      <c r="I224" s="6">
        <f t="shared" si="11"/>
        <v>453109.31</v>
      </c>
      <c r="J224" s="6">
        <v>25226.61</v>
      </c>
      <c r="K224" s="6">
        <f t="shared" si="12"/>
        <v>478335.92</v>
      </c>
    </row>
    <row r="225" spans="1:11" ht="12.75">
      <c r="A225" s="5"/>
      <c r="B225" s="5"/>
      <c r="C225" s="6"/>
      <c r="D225" s="6"/>
      <c r="E225" s="6"/>
      <c r="F225" s="6"/>
      <c r="G225" s="6"/>
      <c r="H225" s="6"/>
      <c r="I225" s="6"/>
      <c r="J225" s="6"/>
      <c r="K225" s="6"/>
    </row>
    <row r="226" spans="1:11" ht="12.75">
      <c r="A226" s="5"/>
      <c r="B226" s="8" t="s">
        <v>229</v>
      </c>
      <c r="C226" s="6">
        <f>SUM(C9:C224)</f>
        <v>781300155.5399998</v>
      </c>
      <c r="D226" s="6">
        <f aca="true" t="shared" si="13" ref="D226:K226">SUM(D9:D224)</f>
        <v>3296701188.599999</v>
      </c>
      <c r="E226" s="6">
        <f t="shared" si="13"/>
        <v>698729338.4999995</v>
      </c>
      <c r="F226" s="6">
        <f t="shared" si="13"/>
        <v>5186378599.499998</v>
      </c>
      <c r="G226" s="6">
        <f t="shared" si="13"/>
        <v>493547781.59000015</v>
      </c>
      <c r="H226" s="6">
        <f t="shared" si="13"/>
        <v>716522570.6200001</v>
      </c>
      <c r="I226" s="6">
        <f t="shared" si="13"/>
        <v>11173179634.349997</v>
      </c>
      <c r="J226" s="6">
        <f t="shared" si="13"/>
        <v>759781326.5700004</v>
      </c>
      <c r="K226" s="6">
        <f t="shared" si="13"/>
        <v>11932960960.919998</v>
      </c>
    </row>
    <row r="227" spans="1:11" ht="12.75">
      <c r="A227" s="5"/>
      <c r="B227" s="5"/>
      <c r="C227" s="6"/>
      <c r="D227" s="6"/>
      <c r="E227" s="6"/>
      <c r="F227" s="6"/>
      <c r="G227" s="6"/>
      <c r="H227" s="6"/>
      <c r="I227" s="6"/>
      <c r="J227" s="6"/>
      <c r="K227" s="6"/>
    </row>
    <row r="228" spans="1:11" ht="12.75">
      <c r="A228" s="5"/>
      <c r="B228" s="5" t="s">
        <v>188</v>
      </c>
      <c r="C228" s="9">
        <f>C226/$I$226</f>
        <v>0.0699263934805119</v>
      </c>
      <c r="D228" s="9">
        <f aca="true" t="shared" si="14" ref="D228:I228">D226/$I$226</f>
        <v>0.29505488110697375</v>
      </c>
      <c r="E228" s="9">
        <f t="shared" si="14"/>
        <v>0.06253630223145056</v>
      </c>
      <c r="F228" s="9">
        <f t="shared" si="14"/>
        <v>0.4641810808765107</v>
      </c>
      <c r="G228" s="9">
        <f t="shared" si="14"/>
        <v>0.04417254512517398</v>
      </c>
      <c r="H228" s="9">
        <f t="shared" si="14"/>
        <v>0.06412879717937911</v>
      </c>
      <c r="I228" s="9">
        <f t="shared" si="14"/>
        <v>1</v>
      </c>
      <c r="J228" s="9"/>
      <c r="K228" s="5"/>
    </row>
    <row r="229" spans="1:11" ht="12.75">
      <c r="A229" s="5"/>
      <c r="B229" s="5"/>
      <c r="C229" s="5"/>
      <c r="D229" s="5"/>
      <c r="E229" s="5"/>
      <c r="F229" s="5"/>
      <c r="G229" s="5"/>
      <c r="H229" s="5"/>
      <c r="I229" s="5"/>
      <c r="J229" s="5"/>
      <c r="K229" s="5"/>
    </row>
    <row r="230" spans="1:11" ht="12.75">
      <c r="A230" s="5"/>
      <c r="B230" s="5"/>
      <c r="C230" s="5"/>
      <c r="D230" s="5"/>
      <c r="E230" s="5"/>
      <c r="F230" s="5"/>
      <c r="G230" s="5"/>
      <c r="H230" s="5"/>
      <c r="I230" s="5"/>
      <c r="J230" s="5"/>
      <c r="K230" s="5"/>
    </row>
    <row r="231" spans="1:11" ht="15">
      <c r="A231" s="10" t="s">
        <v>196</v>
      </c>
      <c r="B231" s="11"/>
      <c r="C231" s="11"/>
      <c r="D231" s="11"/>
      <c r="E231" s="11"/>
      <c r="F231" s="11"/>
      <c r="G231" s="11"/>
      <c r="H231" s="11"/>
      <c r="I231" s="11"/>
      <c r="J231" s="11"/>
      <c r="K231" s="12"/>
    </row>
    <row r="232" spans="1:11" ht="15">
      <c r="A232" s="10" t="s">
        <v>197</v>
      </c>
      <c r="B232" s="11"/>
      <c r="C232" s="11"/>
      <c r="D232" s="11"/>
      <c r="E232" s="11"/>
      <c r="F232" s="11"/>
      <c r="G232" s="11"/>
      <c r="H232" s="11"/>
      <c r="I232" s="11"/>
      <c r="J232" s="11"/>
      <c r="K232" s="12"/>
    </row>
    <row r="233" spans="1:11" ht="15">
      <c r="A233" s="10" t="s">
        <v>198</v>
      </c>
      <c r="B233" s="11"/>
      <c r="C233" s="11"/>
      <c r="D233" s="11"/>
      <c r="E233" s="11"/>
      <c r="F233" s="11"/>
      <c r="G233" s="11"/>
      <c r="H233" s="11"/>
      <c r="I233" s="11"/>
      <c r="J233" s="11"/>
      <c r="K233" s="12"/>
    </row>
    <row r="234" spans="1:11" ht="15">
      <c r="A234" s="10" t="s">
        <v>230</v>
      </c>
      <c r="B234" s="11"/>
      <c r="C234" s="11"/>
      <c r="D234" s="11"/>
      <c r="E234" s="11"/>
      <c r="F234" s="11"/>
      <c r="G234" s="11"/>
      <c r="H234" s="11"/>
      <c r="I234" s="11"/>
      <c r="J234" s="11"/>
      <c r="K234" s="12"/>
    </row>
    <row r="235" spans="1:11" ht="15">
      <c r="A235" s="10" t="s">
        <v>199</v>
      </c>
      <c r="B235" s="11"/>
      <c r="C235" s="11"/>
      <c r="D235" s="11"/>
      <c r="E235" s="11"/>
      <c r="F235" s="11"/>
      <c r="G235" s="11"/>
      <c r="H235" s="11"/>
      <c r="I235" s="11"/>
      <c r="J235" s="11"/>
      <c r="K235" s="12"/>
    </row>
    <row r="236" spans="1:11" ht="15">
      <c r="A236" s="10" t="s">
        <v>231</v>
      </c>
      <c r="B236" s="11"/>
      <c r="C236" s="11"/>
      <c r="D236" s="11"/>
      <c r="E236" s="11"/>
      <c r="F236" s="11"/>
      <c r="G236" s="11"/>
      <c r="H236" s="11"/>
      <c r="I236" s="11"/>
      <c r="J236" s="11"/>
      <c r="K236" s="12"/>
    </row>
    <row r="237" spans="1:11" ht="15">
      <c r="A237" s="10" t="s">
        <v>232</v>
      </c>
      <c r="B237" s="11"/>
      <c r="C237" s="11"/>
      <c r="D237" s="11"/>
      <c r="E237" s="11"/>
      <c r="F237" s="11"/>
      <c r="G237" s="11"/>
      <c r="H237" s="11"/>
      <c r="I237" s="11"/>
      <c r="J237" s="11"/>
      <c r="K237" s="12"/>
    </row>
    <row r="238" spans="1:13" ht="15">
      <c r="A238" s="13" t="s">
        <v>233</v>
      </c>
      <c r="B238" s="14"/>
      <c r="C238" s="14"/>
      <c r="D238" s="14"/>
      <c r="E238" s="14"/>
      <c r="F238" s="14"/>
      <c r="G238" s="14"/>
      <c r="H238" s="14"/>
      <c r="I238" s="14"/>
      <c r="J238" s="14"/>
      <c r="K238" s="15"/>
      <c r="L238" s="4"/>
      <c r="M238" s="4"/>
    </row>
    <row r="239" spans="1:13" ht="15">
      <c r="A239" s="13" t="s">
        <v>234</v>
      </c>
      <c r="B239" s="16"/>
      <c r="C239" s="16"/>
      <c r="D239" s="16"/>
      <c r="E239" s="16"/>
      <c r="F239" s="16"/>
      <c r="G239" s="16"/>
      <c r="H239" s="16"/>
      <c r="I239" s="16"/>
      <c r="J239" s="16"/>
      <c r="K239" s="17"/>
      <c r="L239" s="2"/>
      <c r="M239" s="2"/>
    </row>
    <row r="240" spans="1:11" ht="15">
      <c r="A240" s="13" t="s">
        <v>235</v>
      </c>
      <c r="B240" s="11"/>
      <c r="C240" s="11"/>
      <c r="D240" s="11"/>
      <c r="E240" s="11"/>
      <c r="F240" s="11"/>
      <c r="G240" s="11"/>
      <c r="H240" s="11"/>
      <c r="I240" s="11"/>
      <c r="J240" s="11"/>
      <c r="K240" s="12"/>
    </row>
    <row r="241" spans="1:13" ht="15.75">
      <c r="A241" s="32"/>
      <c r="B241" s="33"/>
      <c r="C241" s="33"/>
      <c r="D241" s="33"/>
      <c r="E241" s="33"/>
      <c r="F241" s="33"/>
      <c r="G241" s="33"/>
      <c r="H241" s="33"/>
      <c r="I241" s="33"/>
      <c r="J241" s="33"/>
      <c r="K241" s="33"/>
      <c r="L241" s="33"/>
      <c r="M241" s="33"/>
    </row>
    <row r="242" spans="1:13" ht="15.75">
      <c r="A242" s="32"/>
      <c r="B242" s="32"/>
      <c r="C242" s="32"/>
      <c r="D242" s="32"/>
      <c r="E242" s="32"/>
      <c r="F242" s="32"/>
      <c r="G242" s="32"/>
      <c r="H242" s="32"/>
      <c r="I242" s="32"/>
      <c r="J242" s="32"/>
      <c r="K242" s="32"/>
      <c r="L242" s="32"/>
      <c r="M242" s="32"/>
    </row>
    <row r="243" spans="3:11" ht="12.75">
      <c r="C243" s="29"/>
      <c r="D243" s="29"/>
      <c r="I243" s="31"/>
      <c r="K243" s="31"/>
    </row>
    <row r="244" ht="12.75">
      <c r="C244" s="28"/>
    </row>
    <row r="245" spans="3:11" ht="12.75">
      <c r="C245" s="30"/>
      <c r="D245" s="30"/>
      <c r="E245" s="30"/>
      <c r="F245" s="30"/>
      <c r="G245" s="30"/>
      <c r="H245" s="30"/>
      <c r="I245" s="30"/>
      <c r="J245" s="30"/>
      <c r="K245" s="30"/>
    </row>
  </sheetData>
  <mergeCells count="3">
    <mergeCell ref="A241:M241"/>
    <mergeCell ref="A242:M242"/>
    <mergeCell ref="A3:B3"/>
  </mergeCells>
  <printOptions/>
  <pageMargins left="0.55" right="0.25" top="1" bottom="1" header="0.5" footer="0.5"/>
  <pageSetup horizontalDpi="600" verticalDpi="600" orientation="landscape" scale="70" r:id="rId1"/>
  <headerFooter alignWithMargins="0">
    <oddFooter>&amp;C&amp;"Arial Narrow,Regular"Table 12   -   Fiscal Year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Department of Education</dc:creator>
  <cp:keywords/>
  <dc:description/>
  <cp:lastModifiedBy>Virginia Department of Education</cp:lastModifiedBy>
  <cp:lastPrinted>2004-03-29T18:12:04Z</cp:lastPrinted>
  <dcterms:created xsi:type="dcterms:W3CDTF">2003-11-04T13:26:44Z</dcterms:created>
  <dcterms:modified xsi:type="dcterms:W3CDTF">2004-03-29T18:12:21Z</dcterms:modified>
  <cp:category/>
  <cp:version/>
  <cp:contentType/>
  <cp:contentStatus/>
</cp:coreProperties>
</file>