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9990"/>
  </bookViews>
  <sheets>
    <sheet name="Attach. A-Rev. FPWL April 2019" sheetId="3" r:id="rId1"/>
  </sheets>
  <definedNames>
    <definedName name="_xlnm.Print_Area" localSheetId="0">'Attach. A-Rev. FPWL April 2019'!$A$1:$H$35</definedName>
  </definedNames>
  <calcPr calcId="162913"/>
</workbook>
</file>

<file path=xl/calcChain.xml><?xml version="1.0" encoding="utf-8"?>
<calcChain xmlns="http://schemas.openxmlformats.org/spreadsheetml/2006/main">
  <c r="G8" i="3" l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6" i="3" s="1"/>
  <c r="G27" i="3" s="1"/>
  <c r="G28" i="3" s="1"/>
  <c r="G29" i="3" s="1"/>
  <c r="G30" i="3" s="1"/>
  <c r="G31" i="3" s="1"/>
</calcChain>
</file>

<file path=xl/sharedStrings.xml><?xml version="1.0" encoding="utf-8"?>
<sst xmlns="http://schemas.openxmlformats.org/spreadsheetml/2006/main" count="120" uniqueCount="65">
  <si>
    <t xml:space="preserve"> </t>
  </si>
  <si>
    <t>School Division</t>
  </si>
  <si>
    <t>School</t>
  </si>
  <si>
    <t>Priority</t>
  </si>
  <si>
    <t>Amount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</si>
  <si>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</si>
  <si>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</si>
  <si>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</si>
  <si>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</si>
  <si>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</si>
  <si>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</si>
  <si>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</si>
  <si>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April 2009</t>
  </si>
  <si>
    <t>Giles County</t>
  </si>
  <si>
    <t>Eastern Elementary/Middle School</t>
  </si>
  <si>
    <t>July 2009</t>
  </si>
  <si>
    <t>Virginia Beach City</t>
  </si>
  <si>
    <t>Great Neck Middle School</t>
  </si>
  <si>
    <t>October 2009</t>
  </si>
  <si>
    <r>
      <t>Washington County</t>
    </r>
    <r>
      <rPr>
        <vertAlign val="superscript"/>
        <sz val="12"/>
        <rFont val="Times New Roman"/>
        <family val="1"/>
      </rPr>
      <t>1</t>
    </r>
  </si>
  <si>
    <t>Patrick Henry High School</t>
  </si>
  <si>
    <t>Meadowview Elementary School</t>
  </si>
  <si>
    <t>Wallace Middle School</t>
  </si>
  <si>
    <t>Glade Spring Middle School</t>
  </si>
  <si>
    <t>William N. Neff Center</t>
  </si>
  <si>
    <t>October 2011</t>
  </si>
  <si>
    <r>
      <t>Caroline County</t>
    </r>
    <r>
      <rPr>
        <vertAlign val="superscript"/>
        <sz val="12"/>
        <rFont val="Times New Roman"/>
        <family val="1"/>
      </rPr>
      <t>2</t>
    </r>
  </si>
  <si>
    <t>Bowling Green Elementary School</t>
  </si>
  <si>
    <t>January 2012</t>
  </si>
  <si>
    <t>Sussex County</t>
  </si>
  <si>
    <t>Sussex Central Elementary School</t>
  </si>
  <si>
    <t>April 2012</t>
  </si>
  <si>
    <t>Wise County</t>
  </si>
  <si>
    <t>Appalachia Elementary School</t>
  </si>
  <si>
    <t>July 2012</t>
  </si>
  <si>
    <t>Isle of Wight County</t>
  </si>
  <si>
    <t>Windsor Middle School</t>
  </si>
  <si>
    <t>Union High School</t>
  </si>
  <si>
    <t>Eastside High School</t>
  </si>
  <si>
    <t>October 2012</t>
  </si>
  <si>
    <t>Dickenson County</t>
  </si>
  <si>
    <t>Combined Middle/High School</t>
  </si>
  <si>
    <t>January 2013</t>
  </si>
  <si>
    <t>Town of West Point</t>
  </si>
  <si>
    <t>West Point Middle/High School</t>
  </si>
  <si>
    <t>West Point Elementary School</t>
  </si>
  <si>
    <t>New projects to be added with funding deferred until funds are approved for release by separate action of the Board of Education: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</si>
  <si>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Literary Fund application amount reduced by the amount that was funded with the issuance of Series 2010-1 VPSA/Qualified School Construction Bonds on June 28, 2010. 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</si>
  <si>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Literary Fund application amount reduced by the amount that was funded with the issuance of Series 2012-1 VPSA/Qualified School Construction Bonds on October 31, 2012. </t>
    </r>
  </si>
  <si>
    <t>End of worksheet</t>
  </si>
  <si>
    <t>Date Placed on Waiting List</t>
  </si>
  <si>
    <t>Interest Rate</t>
  </si>
  <si>
    <t>Cumulative Total</t>
  </si>
  <si>
    <t>VIRGINIA BOARD OF EDUCATION - LITERARY FUND FIRST PRIORITY WAITING LIST</t>
  </si>
  <si>
    <t>This document contains footers.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</si>
  <si>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</si>
  <si>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</si>
  <si>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April 2019</t>
  </si>
  <si>
    <t>Southampton County</t>
  </si>
  <si>
    <t>Capron Elementary School</t>
  </si>
  <si>
    <t>Southampton High School &amp; Career Center</t>
  </si>
  <si>
    <t>Meherrin Elementary School</t>
  </si>
  <si>
    <t>Southampton Middle School</t>
  </si>
  <si>
    <t>Nottoway Elementary School</t>
  </si>
  <si>
    <t>Riverdale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</si>
</sst>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0;[Red]0"/>
    <numFmt numFmtId="165" formatCode="mmmm\ d\,\ yyyy"/>
    <numFmt numFmtId="166" formatCode="mmmm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/>
    <xf numFmtId="41" fontId="3" fillId="0" borderId="0" xfId="0" applyNumberFormat="1" applyFont="1" applyFill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quotePrefix="1" applyFont="1" applyFill="1"/>
    <xf numFmtId="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 applyProtection="1">
      <alignment horizontal="right"/>
    </xf>
    <xf numFmtId="0" fontId="3" fillId="0" borderId="0" xfId="0" quotePrefix="1" applyFont="1"/>
    <xf numFmtId="9" fontId="3" fillId="0" borderId="0" xfId="0" applyNumberFormat="1" applyFont="1" applyAlignment="1">
      <alignment horizontal="center"/>
    </xf>
    <xf numFmtId="41" fontId="3" fillId="0" borderId="0" xfId="0" applyNumberFormat="1" applyFont="1"/>
    <xf numFmtId="41" fontId="3" fillId="0" borderId="0" xfId="0" applyNumberFormat="1" applyFont="1" applyBorder="1" applyAlignment="1" applyProtection="1">
      <alignment horizontal="right"/>
    </xf>
    <xf numFmtId="9" fontId="3" fillId="0" borderId="0" xfId="1" applyFont="1" applyAlignment="1">
      <alignment horizontal="center"/>
    </xf>
    <xf numFmtId="164" fontId="3" fillId="0" borderId="0" xfId="0" quotePrefix="1" applyNumberFormat="1" applyFont="1" applyAlignment="1" applyProtection="1">
      <alignment horizontal="left"/>
    </xf>
    <xf numFmtId="165" fontId="3" fillId="0" borderId="0" xfId="0" applyNumberFormat="1" applyFont="1" applyAlignment="1" applyProtection="1">
      <alignment horizontal="center"/>
    </xf>
    <xf numFmtId="164" fontId="3" fillId="0" borderId="0" xfId="0" quotePrefix="1" applyNumberFormat="1" applyFont="1" applyFill="1" applyAlignment="1" applyProtection="1">
      <alignment horizontal="left"/>
    </xf>
    <xf numFmtId="9" fontId="3" fillId="0" borderId="0" xfId="1" applyFont="1" applyFill="1" applyAlignment="1">
      <alignment horizontal="center"/>
    </xf>
    <xf numFmtId="165" fontId="3" fillId="0" borderId="0" xfId="0" applyNumberFormat="1" applyFont="1" applyFill="1" applyAlignment="1" applyProtection="1">
      <alignment horizontal="center"/>
    </xf>
    <xf numFmtId="17" fontId="3" fillId="0" borderId="0" xfId="0" quotePrefix="1" applyNumberFormat="1" applyFont="1" applyAlignment="1"/>
    <xf numFmtId="0" fontId="3" fillId="0" borderId="0" xfId="0" applyFont="1" applyAlignment="1"/>
    <xf numFmtId="41" fontId="3" fillId="0" borderId="0" xfId="0" applyNumberFormat="1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1" fontId="3" fillId="0" borderId="0" xfId="0" applyNumberFormat="1" applyFont="1" applyAlignment="1"/>
    <xf numFmtId="17" fontId="3" fillId="0" borderId="0" xfId="0" quotePrefix="1" applyNumberFormat="1" applyFont="1" applyAlignment="1">
      <alignment horizontal="left"/>
    </xf>
    <xf numFmtId="37" fontId="3" fillId="0" borderId="0" xfId="0" applyNumberFormat="1" applyFont="1" applyAlignment="1">
      <alignment horizontal="right"/>
    </xf>
    <xf numFmtId="0" fontId="8" fillId="0" borderId="0" xfId="0" applyFont="1"/>
    <xf numFmtId="9" fontId="8" fillId="0" borderId="0" xfId="1" applyFont="1" applyAlignment="1">
      <alignment horizontal="center"/>
    </xf>
    <xf numFmtId="41" fontId="8" fillId="0" borderId="0" xfId="0" applyNumberFormat="1" applyFont="1"/>
    <xf numFmtId="37" fontId="8" fillId="0" borderId="0" xfId="0" applyNumberFormat="1" applyFont="1"/>
    <xf numFmtId="0" fontId="8" fillId="0" borderId="0" xfId="0" applyFont="1" applyAlignment="1">
      <alignment horizontal="right"/>
    </xf>
    <xf numFmtId="0" fontId="5" fillId="0" borderId="0" xfId="0" applyFont="1" applyAlignment="1"/>
    <xf numFmtId="166" fontId="9" fillId="0" borderId="0" xfId="0" applyNumberFormat="1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41" fontId="5" fillId="0" borderId="0" xfId="0" applyNumberFormat="1" applyFont="1"/>
    <xf numFmtId="3" fontId="5" fillId="0" borderId="0" xfId="0" applyNumberFormat="1" applyFont="1"/>
    <xf numFmtId="166" fontId="2" fillId="0" borderId="0" xfId="0" quotePrefix="1" applyNumberFormat="1" applyFont="1" applyFill="1" applyAlignment="1">
      <alignment horizontal="left"/>
    </xf>
    <xf numFmtId="0" fontId="3" fillId="0" borderId="1" xfId="0" applyFont="1" applyBorder="1" applyAlignment="1" applyProtection="1">
      <alignment horizontal="center" wrapText="1"/>
    </xf>
    <xf numFmtId="0" fontId="8" fillId="0" borderId="0" xfId="0" applyFont="1" applyAlignment="1">
      <alignment horizontal="left" wrapText="1" indent="1"/>
    </xf>
    <xf numFmtId="0" fontId="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0" fontId="2" fillId="0" borderId="0" xfId="0" applyFont="1" applyFill="1" applyAlignment="1"/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left"/>
    </xf>
    <xf numFmtId="0" fontId="11" fillId="0" borderId="0" xfId="0" applyFont="1"/>
    <xf numFmtId="9" fontId="11" fillId="0" borderId="0" xfId="1" applyFont="1" applyAlignment="1">
      <alignment horizontal="center"/>
    </xf>
    <xf numFmtId="41" fontId="11" fillId="0" borderId="0" xfId="0" applyNumberFormat="1" applyFont="1"/>
    <xf numFmtId="41" fontId="11" fillId="0" borderId="0" xfId="0" applyNumberFormat="1" applyFont="1" applyBorder="1" applyAlignment="1" applyProtection="1">
      <alignment horizontal="right"/>
    </xf>
  </cellXfs>
  <cellStyles count="2">
    <cellStyle name="Normal" xfId="0" builtinId="0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H24" totalsRowShown="0">
  <autoFilter ref="A6:H24"/>
  <tableColumns count="8">
    <tableColumn id="1" name="Priority" dataDxfId="6"/>
    <tableColumn id="2" name="Date Placed on Waiting List" dataDxfId="5"/>
    <tableColumn id="3" name="School Division" dataDxfId="4"/>
    <tableColumn id="4" name="School" dataDxfId="3"/>
    <tableColumn id="5" name="Interest Rate" dataDxfId="2"/>
    <tableColumn id="6" name="Amount" dataDxfId="1"/>
    <tableColumn id="7" name="Cumulative Total"/>
    <tableColumn id="8" name="Action/Statu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Layout" zoomScale="78" zoomScaleNormal="100" zoomScalePageLayoutView="78" workbookViewId="0"/>
  </sheetViews>
  <sheetFormatPr defaultRowHeight="15" x14ac:dyDescent="0.25"/>
  <cols>
    <col min="1" max="1" width="10.28515625" customWidth="1"/>
    <col min="2" max="2" width="29" customWidth="1"/>
    <col min="3" max="3" width="21.85546875" bestFit="1" customWidth="1"/>
    <col min="4" max="4" width="37" customWidth="1"/>
    <col min="5" max="5" width="18.5703125" bestFit="1" customWidth="1"/>
    <col min="6" max="6" width="14" bestFit="1" customWidth="1"/>
    <col min="7" max="7" width="21.140625" customWidth="1"/>
    <col min="8" max="8" width="21.28515625" customWidth="1"/>
  </cols>
  <sheetData>
    <row r="1" spans="1:8" ht="20.45" x14ac:dyDescent="0.35">
      <c r="A1" s="48" t="s">
        <v>53</v>
      </c>
      <c r="B1" s="47"/>
      <c r="C1" s="47"/>
      <c r="D1" s="47"/>
      <c r="E1" s="47"/>
      <c r="F1" s="47"/>
      <c r="G1" s="47"/>
      <c r="H1" s="47"/>
    </row>
    <row r="2" spans="1:8" ht="20.25" customHeight="1" x14ac:dyDescent="0.35">
      <c r="A2" s="49" t="s">
        <v>55</v>
      </c>
      <c r="B2" s="46"/>
      <c r="C2" s="46"/>
      <c r="D2" s="46"/>
      <c r="E2" s="46"/>
      <c r="F2" s="46"/>
      <c r="G2" s="46"/>
      <c r="H2" s="46"/>
    </row>
    <row r="3" spans="1:8" ht="20.25" customHeight="1" x14ac:dyDescent="0.35">
      <c r="A3" s="49" t="s">
        <v>56</v>
      </c>
      <c r="B3" s="46"/>
      <c r="C3" s="46"/>
      <c r="D3" s="46"/>
      <c r="E3" s="46"/>
      <c r="F3" s="46"/>
      <c r="G3" s="46"/>
      <c r="H3" s="46"/>
    </row>
    <row r="4" spans="1:8" ht="15.6" x14ac:dyDescent="0.3">
      <c r="A4" s="49"/>
      <c r="B4" s="3"/>
      <c r="C4" s="3" t="s">
        <v>0</v>
      </c>
      <c r="D4" s="3" t="s">
        <v>0</v>
      </c>
      <c r="E4" s="3"/>
      <c r="F4" s="3"/>
      <c r="G4" s="9"/>
      <c r="H4" s="3"/>
    </row>
    <row r="5" spans="1:8" ht="15.6" x14ac:dyDescent="0.3">
      <c r="A5" s="26" t="s">
        <v>54</v>
      </c>
      <c r="B5" s="6"/>
      <c r="C5" s="6" t="s">
        <v>0</v>
      </c>
      <c r="D5" s="7" t="s">
        <v>0</v>
      </c>
      <c r="E5" s="6"/>
      <c r="F5" s="6"/>
      <c r="G5" s="6"/>
      <c r="H5" s="7"/>
    </row>
    <row r="6" spans="1:8" ht="15.6" x14ac:dyDescent="0.3">
      <c r="A6" s="10" t="s">
        <v>3</v>
      </c>
      <c r="B6" s="45" t="s">
        <v>50</v>
      </c>
      <c r="C6" s="10" t="s">
        <v>1</v>
      </c>
      <c r="D6" s="10" t="s">
        <v>2</v>
      </c>
      <c r="E6" s="45" t="s">
        <v>51</v>
      </c>
      <c r="F6" s="10" t="s">
        <v>4</v>
      </c>
      <c r="G6" s="45" t="s">
        <v>52</v>
      </c>
      <c r="H6" s="11" t="s">
        <v>5</v>
      </c>
    </row>
    <row r="7" spans="1:8" ht="15.75" customHeight="1" x14ac:dyDescent="0.3">
      <c r="A7" s="4">
        <v>1</v>
      </c>
      <c r="B7" s="12" t="s">
        <v>6</v>
      </c>
      <c r="C7" s="1" t="s">
        <v>7</v>
      </c>
      <c r="D7" s="1" t="s">
        <v>8</v>
      </c>
      <c r="E7" s="13">
        <v>0.02</v>
      </c>
      <c r="F7" s="2">
        <v>5818691</v>
      </c>
      <c r="G7" s="14">
        <v>5818691</v>
      </c>
      <c r="H7" s="4" t="s">
        <v>9</v>
      </c>
    </row>
    <row r="8" spans="1:8" ht="15.75" customHeight="1" x14ac:dyDescent="0.3">
      <c r="A8" s="7">
        <v>2</v>
      </c>
      <c r="B8" s="15" t="s">
        <v>6</v>
      </c>
      <c r="C8" s="3" t="s">
        <v>10</v>
      </c>
      <c r="D8" s="3" t="s">
        <v>11</v>
      </c>
      <c r="E8" s="16">
        <v>0.03</v>
      </c>
      <c r="F8" s="17">
        <v>7500000</v>
      </c>
      <c r="G8" s="18">
        <f>G7+Table1[[#This Row],[Amount]]</f>
        <v>13318691</v>
      </c>
      <c r="H8" s="7" t="s">
        <v>9</v>
      </c>
    </row>
    <row r="9" spans="1:8" ht="15.75" customHeight="1" x14ac:dyDescent="0.3">
      <c r="A9" s="4">
        <v>3</v>
      </c>
      <c r="B9" s="20" t="s">
        <v>12</v>
      </c>
      <c r="C9" s="3" t="s">
        <v>13</v>
      </c>
      <c r="D9" s="3" t="s">
        <v>14</v>
      </c>
      <c r="E9" s="19">
        <v>0.02</v>
      </c>
      <c r="F9" s="17">
        <v>7500000</v>
      </c>
      <c r="G9" s="18">
        <f>G8+Table1[[#This Row],[Amount]]</f>
        <v>20818691</v>
      </c>
      <c r="H9" s="21" t="s">
        <v>9</v>
      </c>
    </row>
    <row r="10" spans="1:8" ht="15.75" customHeight="1" x14ac:dyDescent="0.3">
      <c r="A10" s="7">
        <v>4</v>
      </c>
      <c r="B10" s="22" t="s">
        <v>15</v>
      </c>
      <c r="C10" s="1" t="s">
        <v>16</v>
      </c>
      <c r="D10" s="5" t="s">
        <v>17</v>
      </c>
      <c r="E10" s="23">
        <v>0.03</v>
      </c>
      <c r="F10" s="2">
        <v>7500000</v>
      </c>
      <c r="G10" s="18">
        <f>G9+Table1[[#This Row],[Amount]]</f>
        <v>28318691</v>
      </c>
      <c r="H10" s="24" t="s">
        <v>9</v>
      </c>
    </row>
    <row r="11" spans="1:8" ht="15.75" customHeight="1" x14ac:dyDescent="0.3">
      <c r="A11" s="4">
        <v>5</v>
      </c>
      <c r="B11" s="20" t="s">
        <v>18</v>
      </c>
      <c r="C11" s="3" t="s">
        <v>19</v>
      </c>
      <c r="D11" s="5" t="s">
        <v>20</v>
      </c>
      <c r="E11" s="19">
        <v>0.03</v>
      </c>
      <c r="F11" s="17">
        <v>404574.06</v>
      </c>
      <c r="G11" s="18">
        <f>G10+Table1[[#This Row],[Amount]]</f>
        <v>28723265.059999999</v>
      </c>
      <c r="H11" s="7" t="s">
        <v>9</v>
      </c>
    </row>
    <row r="12" spans="1:8" ht="15.75" customHeight="1" x14ac:dyDescent="0.3">
      <c r="A12" s="7">
        <v>6</v>
      </c>
      <c r="B12" s="20" t="s">
        <v>18</v>
      </c>
      <c r="C12" s="3" t="s">
        <v>19</v>
      </c>
      <c r="D12" s="5" t="s">
        <v>21</v>
      </c>
      <c r="E12" s="19">
        <v>0.03</v>
      </c>
      <c r="F12" s="17">
        <v>468706.89</v>
      </c>
      <c r="G12" s="18">
        <f>G11+Table1[[#This Row],[Amount]]</f>
        <v>29191971.949999999</v>
      </c>
      <c r="H12" s="21" t="s">
        <v>9</v>
      </c>
    </row>
    <row r="13" spans="1:8" ht="15.75" customHeight="1" x14ac:dyDescent="0.3">
      <c r="A13" s="4">
        <v>7</v>
      </c>
      <c r="B13" s="20" t="s">
        <v>18</v>
      </c>
      <c r="C13" s="3" t="s">
        <v>19</v>
      </c>
      <c r="D13" s="5" t="s">
        <v>22</v>
      </c>
      <c r="E13" s="19">
        <v>0.03</v>
      </c>
      <c r="F13" s="17">
        <v>72180.800000000003</v>
      </c>
      <c r="G13" s="18">
        <f>G12+Table1[[#This Row],[Amount]]</f>
        <v>29264152.75</v>
      </c>
      <c r="H13" s="7" t="s">
        <v>9</v>
      </c>
    </row>
    <row r="14" spans="1:8" ht="15.75" customHeight="1" x14ac:dyDescent="0.3">
      <c r="A14" s="7">
        <v>8</v>
      </c>
      <c r="B14" s="20" t="s">
        <v>18</v>
      </c>
      <c r="C14" s="3" t="s">
        <v>19</v>
      </c>
      <c r="D14" s="5" t="s">
        <v>23</v>
      </c>
      <c r="E14" s="19">
        <v>0.03</v>
      </c>
      <c r="F14" s="17">
        <v>510959.85</v>
      </c>
      <c r="G14" s="18">
        <f>G13+Table1[[#This Row],[Amount]]</f>
        <v>29775112.600000001</v>
      </c>
      <c r="H14" s="21" t="s">
        <v>9</v>
      </c>
    </row>
    <row r="15" spans="1:8" ht="15.75" customHeight="1" x14ac:dyDescent="0.3">
      <c r="A15" s="4">
        <v>9</v>
      </c>
      <c r="B15" s="20" t="s">
        <v>18</v>
      </c>
      <c r="C15" s="3" t="s">
        <v>19</v>
      </c>
      <c r="D15" s="5" t="s">
        <v>24</v>
      </c>
      <c r="E15" s="19">
        <v>0.03</v>
      </c>
      <c r="F15" s="17">
        <v>1183651.02</v>
      </c>
      <c r="G15" s="18">
        <f>G14+Table1[[#This Row],[Amount]]</f>
        <v>30958763.620000001</v>
      </c>
      <c r="H15" s="7" t="s">
        <v>9</v>
      </c>
    </row>
    <row r="16" spans="1:8" ht="15.75" customHeight="1" x14ac:dyDescent="0.3">
      <c r="A16" s="7">
        <v>10</v>
      </c>
      <c r="B16" s="25" t="s">
        <v>25</v>
      </c>
      <c r="C16" s="3" t="s">
        <v>26</v>
      </c>
      <c r="D16" s="26" t="s">
        <v>27</v>
      </c>
      <c r="E16" s="16">
        <v>0.03</v>
      </c>
      <c r="F16" s="27">
        <v>1928818.84</v>
      </c>
      <c r="G16" s="18">
        <f>G15+Table1[[#This Row],[Amount]]</f>
        <v>32887582.460000001</v>
      </c>
      <c r="H16" s="7" t="s">
        <v>9</v>
      </c>
    </row>
    <row r="17" spans="1:8" ht="15.75" customHeight="1" x14ac:dyDescent="0.3">
      <c r="A17" s="4">
        <v>11</v>
      </c>
      <c r="B17" s="15" t="s">
        <v>28</v>
      </c>
      <c r="C17" s="3" t="s">
        <v>29</v>
      </c>
      <c r="D17" s="3" t="s">
        <v>30</v>
      </c>
      <c r="E17" s="19">
        <v>0.03</v>
      </c>
      <c r="F17" s="17">
        <v>5000000</v>
      </c>
      <c r="G17" s="18">
        <f>G16+Table1[[#This Row],[Amount]]</f>
        <v>37887582.460000001</v>
      </c>
      <c r="H17" s="7" t="s">
        <v>9</v>
      </c>
    </row>
    <row r="18" spans="1:8" ht="15.75" customHeight="1" x14ac:dyDescent="0.3">
      <c r="A18" s="7">
        <v>12</v>
      </c>
      <c r="B18" s="28" t="s">
        <v>31</v>
      </c>
      <c r="C18" s="29" t="s">
        <v>32</v>
      </c>
      <c r="D18" s="29" t="s">
        <v>33</v>
      </c>
      <c r="E18" s="16">
        <v>0.02</v>
      </c>
      <c r="F18" s="30">
        <v>1500000</v>
      </c>
      <c r="G18" s="18">
        <f>G17+Table1[[#This Row],[Amount]]</f>
        <v>39387582.460000001</v>
      </c>
      <c r="H18" s="7" t="s">
        <v>9</v>
      </c>
    </row>
    <row r="19" spans="1:8" ht="15.75" customHeight="1" x14ac:dyDescent="0.3">
      <c r="A19" s="4">
        <v>13</v>
      </c>
      <c r="B19" s="25" t="s">
        <v>34</v>
      </c>
      <c r="C19" s="26" t="s">
        <v>35</v>
      </c>
      <c r="D19" s="26" t="s">
        <v>36</v>
      </c>
      <c r="E19" s="16">
        <v>0.03</v>
      </c>
      <c r="F19" s="30">
        <v>7500000</v>
      </c>
      <c r="G19" s="18">
        <f>G18+Table1[[#This Row],[Amount]]</f>
        <v>46887582.460000001</v>
      </c>
      <c r="H19" s="7" t="s">
        <v>9</v>
      </c>
    </row>
    <row r="20" spans="1:8" ht="15.75" customHeight="1" x14ac:dyDescent="0.3">
      <c r="A20" s="7">
        <v>14</v>
      </c>
      <c r="B20" s="25" t="s">
        <v>34</v>
      </c>
      <c r="C20" s="26" t="s">
        <v>32</v>
      </c>
      <c r="D20" s="26" t="s">
        <v>37</v>
      </c>
      <c r="E20" s="16">
        <v>0.02</v>
      </c>
      <c r="F20" s="30">
        <v>7500000</v>
      </c>
      <c r="G20" s="18">
        <f>G19+Table1[[#This Row],[Amount]]</f>
        <v>54387582.460000001</v>
      </c>
      <c r="H20" s="7" t="s">
        <v>9</v>
      </c>
    </row>
    <row r="21" spans="1:8" ht="15.75" customHeight="1" x14ac:dyDescent="0.3">
      <c r="A21" s="4">
        <v>15</v>
      </c>
      <c r="B21" s="25" t="s">
        <v>34</v>
      </c>
      <c r="C21" s="26" t="s">
        <v>32</v>
      </c>
      <c r="D21" s="26" t="s">
        <v>38</v>
      </c>
      <c r="E21" s="16">
        <v>0.02</v>
      </c>
      <c r="F21" s="30">
        <v>7500000</v>
      </c>
      <c r="G21" s="18">
        <f>G20+Table1[[#This Row],[Amount]]</f>
        <v>61887582.460000001</v>
      </c>
      <c r="H21" s="7" t="s">
        <v>9</v>
      </c>
    </row>
    <row r="22" spans="1:8" ht="15.75" customHeight="1" x14ac:dyDescent="0.3">
      <c r="A22" s="7">
        <v>16</v>
      </c>
      <c r="B22" s="25" t="s">
        <v>39</v>
      </c>
      <c r="C22" s="26" t="s">
        <v>40</v>
      </c>
      <c r="D22" s="26" t="s">
        <v>41</v>
      </c>
      <c r="E22" s="16">
        <v>0.02</v>
      </c>
      <c r="F22" s="30">
        <v>7500000</v>
      </c>
      <c r="G22" s="18">
        <f>G21+Table1[[#This Row],[Amount]]</f>
        <v>69387582.460000008</v>
      </c>
      <c r="H22" s="7" t="s">
        <v>9</v>
      </c>
    </row>
    <row r="23" spans="1:8" ht="15.75" customHeight="1" x14ac:dyDescent="0.3">
      <c r="A23" s="4">
        <v>17</v>
      </c>
      <c r="B23" s="31" t="s">
        <v>42</v>
      </c>
      <c r="C23" s="29" t="s">
        <v>43</v>
      </c>
      <c r="D23" s="29" t="s">
        <v>44</v>
      </c>
      <c r="E23" s="16">
        <v>0.02</v>
      </c>
      <c r="F23" s="32">
        <v>3320985</v>
      </c>
      <c r="G23" s="18">
        <f>G22+Table1[[#This Row],[Amount]]</f>
        <v>72708567.460000008</v>
      </c>
      <c r="H23" s="7" t="s">
        <v>9</v>
      </c>
    </row>
    <row r="24" spans="1:8" ht="15.75" customHeight="1" x14ac:dyDescent="0.3">
      <c r="A24" s="7">
        <v>18</v>
      </c>
      <c r="B24" s="28" t="s">
        <v>42</v>
      </c>
      <c r="C24" s="29" t="s">
        <v>43</v>
      </c>
      <c r="D24" s="29" t="s">
        <v>45</v>
      </c>
      <c r="E24" s="16">
        <v>0.02</v>
      </c>
      <c r="F24" s="32">
        <v>2390440</v>
      </c>
      <c r="G24" s="18">
        <f>G23+Table1[[#This Row],[Amount]]</f>
        <v>75099007.460000008</v>
      </c>
      <c r="H24" s="7" t="s">
        <v>9</v>
      </c>
    </row>
    <row r="25" spans="1:8" ht="35.25" customHeight="1" x14ac:dyDescent="0.35">
      <c r="A25" s="33" t="s">
        <v>46</v>
      </c>
      <c r="B25" s="33"/>
      <c r="C25" s="33"/>
      <c r="D25" s="33"/>
      <c r="E25" s="34"/>
      <c r="F25" s="35"/>
      <c r="G25" s="36"/>
      <c r="H25" s="37"/>
    </row>
    <row r="26" spans="1:8" ht="15.6" x14ac:dyDescent="0.3">
      <c r="A26" s="50">
        <v>19</v>
      </c>
      <c r="B26" s="51" t="s">
        <v>57</v>
      </c>
      <c r="C26" s="52" t="s">
        <v>58</v>
      </c>
      <c r="D26" s="52" t="s">
        <v>59</v>
      </c>
      <c r="E26" s="53">
        <v>0.02</v>
      </c>
      <c r="F26" s="54">
        <v>145000</v>
      </c>
      <c r="G26" s="55">
        <f>G24+F26</f>
        <v>75244007.460000008</v>
      </c>
      <c r="H26" s="50" t="s">
        <v>9</v>
      </c>
    </row>
    <row r="27" spans="1:8" ht="15.6" x14ac:dyDescent="0.3">
      <c r="A27" s="50">
        <v>20</v>
      </c>
      <c r="B27" s="51" t="s">
        <v>57</v>
      </c>
      <c r="C27" s="52" t="s">
        <v>58</v>
      </c>
      <c r="D27" s="52" t="s">
        <v>60</v>
      </c>
      <c r="E27" s="53">
        <v>0.02</v>
      </c>
      <c r="F27" s="54">
        <v>3075000</v>
      </c>
      <c r="G27" s="55">
        <f>G26+F27</f>
        <v>78319007.460000008</v>
      </c>
      <c r="H27" s="50" t="s">
        <v>9</v>
      </c>
    </row>
    <row r="28" spans="1:8" ht="15.6" x14ac:dyDescent="0.3">
      <c r="A28" s="50">
        <v>21</v>
      </c>
      <c r="B28" s="51" t="s">
        <v>57</v>
      </c>
      <c r="C28" s="52" t="s">
        <v>58</v>
      </c>
      <c r="D28" s="52" t="s">
        <v>61</v>
      </c>
      <c r="E28" s="53">
        <v>0.02</v>
      </c>
      <c r="F28" s="54">
        <v>350000</v>
      </c>
      <c r="G28" s="55">
        <f>G27+F28</f>
        <v>78669007.460000008</v>
      </c>
      <c r="H28" s="50" t="s">
        <v>9</v>
      </c>
    </row>
    <row r="29" spans="1:8" ht="15.6" x14ac:dyDescent="0.3">
      <c r="A29" s="50">
        <v>22</v>
      </c>
      <c r="B29" s="51" t="s">
        <v>57</v>
      </c>
      <c r="C29" s="52" t="s">
        <v>58</v>
      </c>
      <c r="D29" s="52" t="s">
        <v>62</v>
      </c>
      <c r="E29" s="53">
        <v>0.02</v>
      </c>
      <c r="F29" s="54">
        <v>1530000</v>
      </c>
      <c r="G29" s="55">
        <f>G28+F29</f>
        <v>80199007.460000008</v>
      </c>
      <c r="H29" s="50" t="s">
        <v>9</v>
      </c>
    </row>
    <row r="30" spans="1:8" ht="15.6" x14ac:dyDescent="0.3">
      <c r="A30" s="50">
        <v>23</v>
      </c>
      <c r="B30" s="51" t="s">
        <v>57</v>
      </c>
      <c r="C30" s="52" t="s">
        <v>58</v>
      </c>
      <c r="D30" s="52" t="s">
        <v>63</v>
      </c>
      <c r="E30" s="53">
        <v>0.02</v>
      </c>
      <c r="F30" s="54">
        <v>350000</v>
      </c>
      <c r="G30" s="55">
        <f>G29+F30</f>
        <v>80549007.460000008</v>
      </c>
      <c r="H30" s="50" t="s">
        <v>9</v>
      </c>
    </row>
    <row r="31" spans="1:8" ht="15.6" x14ac:dyDescent="0.3">
      <c r="A31" s="50">
        <v>24</v>
      </c>
      <c r="B31" s="51" t="s">
        <v>57</v>
      </c>
      <c r="C31" s="52" t="s">
        <v>58</v>
      </c>
      <c r="D31" s="52" t="s">
        <v>64</v>
      </c>
      <c r="E31" s="53">
        <v>0.02</v>
      </c>
      <c r="F31" s="54">
        <v>500000</v>
      </c>
      <c r="G31" s="55">
        <f>G30+F31</f>
        <v>81049007.460000008</v>
      </c>
      <c r="H31" s="50" t="s">
        <v>9</v>
      </c>
    </row>
    <row r="32" spans="1:8" ht="16.149999999999999" x14ac:dyDescent="0.35">
      <c r="A32" s="33"/>
      <c r="B32" s="33"/>
      <c r="C32" s="33"/>
      <c r="D32" s="33"/>
      <c r="E32" s="34"/>
      <c r="F32" s="35"/>
      <c r="G32" s="36"/>
      <c r="H32" s="37"/>
    </row>
    <row r="33" spans="1:8" ht="33.75" customHeight="1" x14ac:dyDescent="0.3">
      <c r="A33" s="38" t="s">
        <v>47</v>
      </c>
      <c r="B33" s="39"/>
      <c r="C33" s="40"/>
      <c r="D33" s="40"/>
      <c r="E33" s="41"/>
      <c r="F33" s="42"/>
      <c r="G33" s="43"/>
      <c r="H33" s="41"/>
    </row>
    <row r="34" spans="1:8" ht="17.45" x14ac:dyDescent="0.3">
      <c r="A34" s="38" t="s">
        <v>48</v>
      </c>
      <c r="B34" s="39"/>
      <c r="C34" s="40"/>
      <c r="D34" s="40"/>
      <c r="E34" s="41"/>
      <c r="F34" s="42"/>
      <c r="G34" s="43"/>
      <c r="H34" s="41"/>
    </row>
    <row r="35" spans="1:8" ht="15.6" x14ac:dyDescent="0.3">
      <c r="A35" s="44" t="s">
        <v>57</v>
      </c>
      <c r="B35" s="8"/>
      <c r="C35" s="3" t="s">
        <v>0</v>
      </c>
      <c r="D35" s="3"/>
      <c r="E35" s="7"/>
      <c r="F35" s="17" t="s">
        <v>0</v>
      </c>
      <c r="G35" s="17" t="s">
        <v>0</v>
      </c>
      <c r="H35" s="7"/>
    </row>
    <row r="36" spans="1:8" ht="14.45" x14ac:dyDescent="0.3">
      <c r="A36" t="s">
        <v>49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Header>&amp;R&amp;"Times New Roman,Bold"&amp;10April 25, 2019, BOE Agenda Item G, Attachment A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Attach. A-Rev. FPWL April 2019</vt:lpstr>
      <vt:lpstr>'Attach. A-Rev. FPWL April 2019'!Print_Area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Emily V. Webb (DOE) </cp:lastModifiedBy>
  <cp:lastPrinted>2019-04-05T21:04:41Z</cp:lastPrinted>
  <dcterms:created xsi:type="dcterms:W3CDTF">2018-01-10T21:52:37Z</dcterms:created>
  <dcterms:modified xsi:type="dcterms:W3CDTF">2019-04-11T15:20:54Z</dcterms:modified>
</cp:coreProperties>
</file>