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S:\DIRECT AID\Supts Memos\FY 2018\Attachments\Supts Memo No 150-18 - Final FY18 Payments\"/>
    </mc:Choice>
  </mc:AlternateContent>
  <bookViews>
    <workbookView xWindow="360" yWindow="225" windowWidth="9135" windowHeight="3990" tabRatio="988"/>
  </bookViews>
  <sheets>
    <sheet name="Final FY 2018 Basic Aid Adjust" sheetId="5" r:id="rId1"/>
  </sheets>
  <definedNames>
    <definedName name="_Fill" hidden="1">#REF!</definedName>
    <definedName name="_Order1" hidden="1">255</definedName>
    <definedName name="_xlnm.Print_Area" localSheetId="0">'Final FY 2018 Basic Aid Adjust'!$A$2:$H$145</definedName>
    <definedName name="_xlnm.Print_Titles" localSheetId="0">'Final FY 2018 Basic Aid Adjust'!$2:$4</definedName>
  </definedNames>
  <calcPr calcId="162913"/>
</workbook>
</file>

<file path=xl/calcChain.xml><?xml version="1.0" encoding="utf-8"?>
<calcChain xmlns="http://schemas.openxmlformats.org/spreadsheetml/2006/main">
  <c r="H139" i="5" l="1"/>
  <c r="H138"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140" i="5" l="1"/>
  <c r="G140" i="5"/>
  <c r="F140" i="5"/>
  <c r="E140" i="5"/>
  <c r="D140" i="5"/>
  <c r="C140" i="5"/>
</calcChain>
</file>

<file path=xl/comments1.xml><?xml version="1.0" encoding="utf-8"?>
<comments xmlns="http://schemas.openxmlformats.org/spreadsheetml/2006/main">
  <authors>
    <author>Shun Qin</author>
  </authors>
  <commentList>
    <comment ref="B128" authorId="0" shapeId="0">
      <text>
        <r>
          <rPr>
            <sz val="9"/>
            <color indexed="81"/>
            <rFont val="Tahoma"/>
            <family val="2"/>
          </rPr>
          <t xml:space="preserve">According to the agreement betwwen Winchester City and Frederick Couty, the Driver's Education Program is offered to Winchester City school division's students by Frederick County school division.
</t>
        </r>
      </text>
    </comment>
  </commentList>
</comments>
</file>

<file path=xl/sharedStrings.xml><?xml version="1.0" encoding="utf-8"?>
<sst xmlns="http://schemas.openxmlformats.org/spreadsheetml/2006/main" count="164" uniqueCount="152">
  <si>
    <t>AMELIA</t>
  </si>
  <si>
    <t>AMHERST</t>
  </si>
  <si>
    <t>APPOMATTOX</t>
  </si>
  <si>
    <t>ARLINGTON</t>
  </si>
  <si>
    <t>AUGUSTA</t>
  </si>
  <si>
    <t>BATH</t>
  </si>
  <si>
    <t>BEDFORD</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</si>
  <si>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</si>
  <si>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</si>
  <si>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</si>
  <si>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</si>
  <si>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</si>
  <si>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</si>
  <si>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</si>
  <si>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</si>
  <si>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</si>
  <si>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</si>
  <si>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</si>
  <si>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</si>
  <si>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</si>
  <si>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</si>
  <si>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</si>
  <si>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</si>
  <si>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</si>
  <si>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</si>
  <si>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FAUQUIER</t>
  </si>
  <si>
    <t>FLOYD</t>
  </si>
  <si>
    <t>FLUVANNA</t>
  </si>
  <si>
    <t>FRANKLIN</t>
  </si>
  <si>
    <t>FREDERICK</t>
  </si>
  <si>
    <t>GILES</t>
  </si>
  <si>
    <t>GLOUCESTER</t>
  </si>
  <si>
    <t>GOOCHLAND</t>
  </si>
  <si>
    <t>GRAYSON</t>
  </si>
  <si>
    <t>HALIFAX</t>
  </si>
  <si>
    <t>HANOVER</t>
  </si>
  <si>
    <t>HENRICO</t>
  </si>
  <si>
    <t>HIGHLAND</t>
  </si>
  <si>
    <t>ISLE OF WIGHT</t>
  </si>
  <si>
    <t>JAMES CITY</t>
  </si>
  <si>
    <t>KING GEORGE</t>
  </si>
  <si>
    <t>KING QUEEN</t>
  </si>
  <si>
    <t>LANCASTER</t>
  </si>
  <si>
    <t>LEE</t>
  </si>
  <si>
    <t>LOUDOUN</t>
  </si>
  <si>
    <t>LOUISA</t>
  </si>
  <si>
    <t>LUNENBURG</t>
  </si>
  <si>
    <t>MADISON</t>
  </si>
  <si>
    <t>MATHEWS</t>
  </si>
  <si>
    <t>MECKLENBURG</t>
  </si>
  <si>
    <t>MIDDLESEX</t>
  </si>
  <si>
    <t>MONTGOMERY</t>
  </si>
  <si>
    <t>NELSON</t>
  </si>
  <si>
    <t>NEW KENT</t>
  </si>
  <si>
    <t>NORTHAMPTON</t>
  </si>
  <si>
    <t>NOTTOWAY</t>
  </si>
  <si>
    <t>ORANGE</t>
  </si>
  <si>
    <t>PAGE</t>
  </si>
  <si>
    <t>PATRICK</t>
  </si>
  <si>
    <t>PITTSYLVANIA</t>
  </si>
  <si>
    <t>PRINCE EDWARD</t>
  </si>
  <si>
    <t>PRINCE GEORGE</t>
  </si>
  <si>
    <t>RAPPAHANNOCK</t>
  </si>
  <si>
    <t>RICHMOND</t>
  </si>
  <si>
    <t>ROCKBRIDGE</t>
  </si>
  <si>
    <t>ROCKINGHAM</t>
  </si>
  <si>
    <t>RUSSELL</t>
  </si>
  <si>
    <t>SCOTT</t>
  </si>
  <si>
    <t>SMYTH</t>
  </si>
  <si>
    <t>SOUTHAMPTON</t>
  </si>
  <si>
    <t>MARTINSVILLE</t>
  </si>
  <si>
    <t>NEWPORT NEWS</t>
  </si>
  <si>
    <t>NORFOLK</t>
  </si>
  <si>
    <t>NORTON</t>
  </si>
  <si>
    <t>PETERSBURG</t>
  </si>
  <si>
    <t>PORTSMOUTH</t>
  </si>
  <si>
    <t>RADFORD</t>
  </si>
  <si>
    <t>RICHMOND CITY</t>
  </si>
  <si>
    <t>ROANOKE CITY</t>
  </si>
  <si>
    <t>VIRGINIA BEACH</t>
  </si>
  <si>
    <t>WAYNESBORO</t>
  </si>
  <si>
    <t>WILLIAMSBURG</t>
  </si>
  <si>
    <t>WINCHESTER</t>
  </si>
  <si>
    <t>FAIRFAX CITY</t>
  </si>
  <si>
    <t>FRANKLIN CITY</t>
  </si>
  <si>
    <t>CHESAPEAKE CITY</t>
  </si>
  <si>
    <t>LEXINGTON</t>
  </si>
  <si>
    <t>EMPORIA</t>
  </si>
  <si>
    <t>SALEM</t>
  </si>
  <si>
    <t>POQUOSON</t>
  </si>
  <si>
    <t>MANASSAS CITY</t>
  </si>
  <si>
    <t>MANASSAS PARK</t>
  </si>
  <si>
    <t>COLONIAL BEACH</t>
  </si>
  <si>
    <t>CODE</t>
  </si>
  <si>
    <t>TOTAL</t>
  </si>
  <si>
    <t>SURRY</t>
  </si>
  <si>
    <t>SUSSEX</t>
  </si>
  <si>
    <t>TAZEWELL</t>
  </si>
  <si>
    <t>WARREN</t>
  </si>
  <si>
    <t>WESTMORELAND</t>
  </si>
  <si>
    <t>WISE</t>
  </si>
  <si>
    <t>WYTHE</t>
  </si>
  <si>
    <t>YORK</t>
  </si>
  <si>
    <t>ALEXANDRIA</t>
  </si>
  <si>
    <t>BRISTOL</t>
  </si>
  <si>
    <t>BUENA VISTA</t>
  </si>
  <si>
    <t>CHARLOTTESVILLE</t>
  </si>
  <si>
    <t>COVINGTON</t>
  </si>
  <si>
    <t>DANVILLE</t>
  </si>
  <si>
    <t>FALLS CHURCH</t>
  </si>
  <si>
    <t>GALAX</t>
  </si>
  <si>
    <t>HARRISONBURG</t>
  </si>
  <si>
    <t>HOPEWELL</t>
  </si>
  <si>
    <t>LYNCHBURG</t>
  </si>
  <si>
    <r>
      <t xml:space="preserve">Adjustment for </t>
    </r>
    <r>
      <rPr>
        <b/>
        <sz val="8"/>
        <color indexed="12"/>
        <rFont val="Arial"/>
        <family val="2"/>
      </rPr>
      <t xml:space="preserve">Driver's Education </t>
    </r>
    <r>
      <rPr>
        <b/>
        <sz val="8"/>
        <rFont val="Arial"/>
        <family val="2"/>
      </rPr>
      <t>Funds</t>
    </r>
    <r>
      <rPr>
        <b/>
        <vertAlign val="superscript"/>
        <sz val="8"/>
        <rFont val="Arial"/>
        <family val="2"/>
      </rPr>
      <t>1</t>
    </r>
  </si>
  <si>
    <t>DIVISION</t>
  </si>
  <si>
    <t>ALBEMARLE</t>
  </si>
  <si>
    <t>FAIRFAX</t>
  </si>
  <si>
    <t>GREENE</t>
  </si>
  <si>
    <t>GREENSVILLE</t>
  </si>
  <si>
    <t>HENRY</t>
  </si>
  <si>
    <t>KING WILLIAM</t>
  </si>
  <si>
    <t>NORTHUMBERLAND</t>
  </si>
  <si>
    <t>POWHATAN</t>
  </si>
  <si>
    <t>PRINCE WILLIAM</t>
  </si>
  <si>
    <t>PULASKI</t>
  </si>
  <si>
    <t>ROANOKE</t>
  </si>
  <si>
    <t>SHENANDOAH</t>
  </si>
  <si>
    <t>SPOTSYLVANIA</t>
  </si>
  <si>
    <t>STAFFORD</t>
  </si>
  <si>
    <t>WASHINGTON</t>
  </si>
  <si>
    <t>COLONIAL HEIGHTS</t>
  </si>
  <si>
    <t>FREDERICKSBURG</t>
  </si>
  <si>
    <t>HAMPTON</t>
  </si>
  <si>
    <t>STAUNTON</t>
  </si>
  <si>
    <t>SUFFOLK</t>
  </si>
  <si>
    <t>WEST POINT</t>
  </si>
  <si>
    <t>ACCOMACK</t>
  </si>
  <si>
    <t>ALLEGHANY</t>
  </si>
  <si>
    <r>
      <t xml:space="preserve">Adjustment for </t>
    </r>
    <r>
      <rPr>
        <b/>
        <sz val="8"/>
        <color indexed="12"/>
        <rFont val="Arial"/>
        <family val="2"/>
      </rPr>
      <t>Mental Health</t>
    </r>
    <r>
      <rPr>
        <b/>
        <sz val="8"/>
        <rFont val="Arial"/>
        <family val="2"/>
      </rPr>
      <t xml:space="preserve"> Local Share</t>
    </r>
    <r>
      <rPr>
        <b/>
        <vertAlign val="superscript"/>
        <sz val="8"/>
        <rFont val="Arial"/>
        <family val="2"/>
      </rPr>
      <t>2, 3</t>
    </r>
  </si>
  <si>
    <t>ADJUSTMENTS TO BASIC AID PAYMENT</t>
  </si>
  <si>
    <r>
      <t xml:space="preserve">Adjustment for </t>
    </r>
    <r>
      <rPr>
        <b/>
        <sz val="8"/>
        <color indexed="12"/>
        <rFont val="Arial"/>
        <family val="2"/>
      </rPr>
      <t>Virginia</t>
    </r>
    <r>
      <rPr>
        <b/>
        <sz val="8"/>
        <rFont val="Arial"/>
        <family val="2"/>
      </rPr>
      <t xml:space="preserve"> </t>
    </r>
    <r>
      <rPr>
        <b/>
        <sz val="8"/>
        <color indexed="12"/>
        <rFont val="Arial"/>
        <family val="2"/>
      </rPr>
      <t xml:space="preserve">School for the Deaf and the Blind </t>
    </r>
    <r>
      <rPr>
        <b/>
        <sz val="8"/>
        <rFont val="Arial"/>
        <family val="2"/>
      </rPr>
      <t>Tuition</t>
    </r>
    <r>
      <rPr>
        <b/>
        <vertAlign val="superscript"/>
        <sz val="8"/>
        <rFont val="Arial"/>
        <family val="2"/>
      </rPr>
      <t>2</t>
    </r>
  </si>
  <si>
    <r>
      <t xml:space="preserve">2 </t>
    </r>
    <r>
      <rPr>
        <sz val="8"/>
        <rFont val="Arial"/>
        <family val="2"/>
      </rPr>
      <t>School divisions with adjustments to Basic Aid for Mental Health/Training Centers operated by the Department of Behavioral Health and Developmental Services, or the Virginia School for the Deaf and the Blind should report these adjustment amounts on the Annual School Report as expenditures in the Instruction Function (61000) and Object Code 3000 (Purchased Services), using the appropriate program(s). Basic Aid deduction for Intellectual Disabilities in Column I is no longer a local share deduction.</t>
    </r>
  </si>
  <si>
    <t xml:space="preserve">FY 2018 Adjusted Basic Aid Payment </t>
  </si>
  <si>
    <t>FISCAL YEAR 2018</t>
  </si>
  <si>
    <t>FY 2018 Unadjusted Basic Aid Payment</t>
  </si>
  <si>
    <t>This sheet displays adjustments to FY18 Basic Aid payments to school divisions.</t>
  </si>
  <si>
    <t>No data</t>
  </si>
  <si>
    <t>End of Worksheet</t>
  </si>
  <si>
    <t>Adjustment for Overpayments Related to Final ADM</t>
  </si>
  <si>
    <r>
      <t xml:space="preserve">1 </t>
    </r>
    <r>
      <rPr>
        <sz val="8"/>
        <rFont val="Arial"/>
        <family val="2"/>
      </rPr>
      <t>Adjustments to divisions' fiscal year 2018 is a deduction for those divisions that do not offer a driver's education program.</t>
    </r>
  </si>
  <si>
    <r>
      <t xml:space="preserve">3 </t>
    </r>
    <r>
      <rPr>
        <sz val="8"/>
        <rFont val="Arial"/>
        <family val="2"/>
      </rPr>
      <t>Adjustments to divisions' fiscal year 2018 Basic Aid payments are based on December 1, 2017, Special Education Child Count.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</si>
</sst>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General_)"/>
    <numFmt numFmtId="165" formatCode="000"/>
  </numFmts>
  <fonts count="14" x14ac:knownFonts="1">
    <font>
      <sz val="10"/>
      <name val="Courier"/>
    </font>
    <font>
      <sz val="10"/>
      <name val="Arial"/>
      <family val="2"/>
    </font>
    <font>
      <sz val="10"/>
      <name val="Courier"/>
      <family val="3"/>
    </font>
    <font>
      <b/>
      <sz val="8"/>
      <name val="Arial"/>
      <family val="2"/>
    </font>
    <font>
      <sz val="8"/>
      <name val="Arial"/>
      <family val="2"/>
    </font>
    <font>
      <b/>
      <sz val="8"/>
      <color indexed="10"/>
      <name val="Arial"/>
      <family val="2"/>
    </font>
    <font>
      <b/>
      <sz val="8"/>
      <color indexed="12"/>
      <name val="Arial"/>
      <family val="2"/>
    </font>
    <font>
      <b/>
      <vertAlign val="superscript"/>
      <sz val="8"/>
      <name val="Arial"/>
      <family val="2"/>
    </font>
    <font>
      <vertAlign val="superscript"/>
      <sz val="8"/>
      <name val="Arial"/>
      <family val="2"/>
    </font>
    <font>
      <b/>
      <sz val="11"/>
      <name val="Arial"/>
      <family val="2"/>
    </font>
    <font>
      <b/>
      <sz val="12"/>
      <color indexed="12"/>
      <name val="Arial"/>
      <family val="2"/>
    </font>
    <font>
      <sz val="9"/>
      <color indexed="81"/>
      <name val="Tahoma"/>
      <family val="2"/>
    </font>
    <font>
      <sz val="8"/>
      <color theme="0"/>
      <name val="Arial"/>
      <family val="2"/>
    </font>
    <font>
      <b/>
      <sz val="8"/>
      <color theme="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theme="0"/>
        <bgColor indexed="64"/>
      </patternFill>
    </fill>
  </fills>
  <borders count="3">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3">
    <xf numFmtId="164" fontId="0" fillId="0" borderId="0"/>
    <xf numFmtId="43" fontId="1" fillId="0" borderId="0" applyFont="0" applyFill="0" applyBorder="0" applyAlignment="0" applyProtection="0"/>
    <xf numFmtId="164" fontId="2" fillId="0" borderId="0"/>
  </cellStyleXfs>
  <cellXfs count="32">
    <xf numFmtId="164" fontId="0" fillId="0" borderId="0" xfId="0"/>
    <xf numFmtId="38" fontId="4" fillId="0" borderId="0" xfId="0" applyNumberFormat="1" applyFont="1" applyAlignment="1">
      <alignment vertical="center"/>
    </xf>
    <xf numFmtId="165" fontId="4" fillId="0" borderId="0" xfId="0" applyNumberFormat="1" applyFont="1" applyAlignment="1" applyProtection="1">
      <alignment horizontal="center" vertical="center"/>
    </xf>
    <xf numFmtId="38" fontId="4" fillId="2" borderId="0" xfId="0" applyNumberFormat="1" applyFont="1" applyFill="1" applyAlignment="1">
      <alignment vertical="center"/>
    </xf>
    <xf numFmtId="38" fontId="4" fillId="0" borderId="0" xfId="0" applyNumberFormat="1" applyFont="1" applyFill="1" applyAlignment="1">
      <alignment vertical="center"/>
    </xf>
    <xf numFmtId="38" fontId="3" fillId="0" borderId="2" xfId="0" applyNumberFormat="1" applyFont="1" applyBorder="1" applyAlignment="1" applyProtection="1">
      <alignment horizontal="center" vertical="center" wrapText="1"/>
    </xf>
    <xf numFmtId="38" fontId="3" fillId="2" borderId="0" xfId="0" applyNumberFormat="1" applyFont="1" applyFill="1" applyAlignment="1">
      <alignment vertical="center"/>
    </xf>
    <xf numFmtId="38" fontId="3" fillId="0" borderId="0" xfId="0" applyNumberFormat="1" applyFont="1" applyAlignment="1">
      <alignment vertical="center"/>
    </xf>
    <xf numFmtId="38" fontId="4" fillId="0" borderId="0" xfId="0" applyNumberFormat="1" applyFont="1" applyAlignment="1" applyProtection="1">
      <alignment vertical="center"/>
    </xf>
    <xf numFmtId="38" fontId="4" fillId="0" borderId="0" xfId="1" applyNumberFormat="1" applyFont="1" applyFill="1" applyAlignment="1">
      <alignment vertical="center"/>
    </xf>
    <xf numFmtId="38" fontId="4" fillId="2" borderId="0" xfId="1" applyNumberFormat="1" applyFont="1" applyFill="1" applyAlignment="1">
      <alignment vertical="center"/>
    </xf>
    <xf numFmtId="38" fontId="3" fillId="0" borderId="0" xfId="0" applyNumberFormat="1" applyFont="1" applyFill="1" applyAlignment="1">
      <alignment vertical="center"/>
    </xf>
    <xf numFmtId="38" fontId="4" fillId="0" borderId="0" xfId="0" applyNumberFormat="1" applyFont="1" applyFill="1" applyBorder="1" applyAlignment="1">
      <alignment vertical="center"/>
    </xf>
    <xf numFmtId="38" fontId="3" fillId="3" borderId="0" xfId="1" applyNumberFormat="1" applyFont="1" applyFill="1" applyBorder="1" applyAlignment="1">
      <alignment horizontal="left" vertical="center"/>
    </xf>
    <xf numFmtId="38" fontId="3" fillId="4" borderId="2" xfId="0" applyNumberFormat="1" applyFont="1" applyFill="1" applyBorder="1" applyAlignment="1">
      <alignment horizontal="center" vertical="center" wrapText="1"/>
    </xf>
    <xf numFmtId="38" fontId="3" fillId="5" borderId="2" xfId="0" applyNumberFormat="1" applyFont="1" applyFill="1" applyBorder="1" applyAlignment="1">
      <alignment horizontal="center" vertical="center" wrapText="1"/>
    </xf>
    <xf numFmtId="38" fontId="3" fillId="6" borderId="2" xfId="2" applyNumberFormat="1" applyFont="1" applyFill="1" applyBorder="1" applyAlignment="1">
      <alignment horizontal="center" vertical="center" wrapText="1"/>
    </xf>
    <xf numFmtId="43" fontId="5" fillId="3" borderId="0" xfId="1" applyFont="1" applyFill="1" applyAlignment="1">
      <alignment vertical="center"/>
    </xf>
    <xf numFmtId="40" fontId="3" fillId="0" borderId="1" xfId="1" applyNumberFormat="1" applyFont="1" applyBorder="1" applyAlignment="1">
      <alignment vertical="center"/>
    </xf>
    <xf numFmtId="38" fontId="9" fillId="3" borderId="0" xfId="1" applyNumberFormat="1" applyFont="1" applyFill="1" applyBorder="1" applyAlignment="1">
      <alignment horizontal="left" vertical="center"/>
    </xf>
    <xf numFmtId="38" fontId="3" fillId="0" borderId="0" xfId="1" applyNumberFormat="1" applyFont="1" applyFill="1" applyAlignment="1">
      <alignment vertical="center"/>
    </xf>
    <xf numFmtId="43" fontId="3" fillId="3" borderId="0" xfId="1" applyFont="1" applyFill="1" applyAlignment="1">
      <alignment vertical="center"/>
    </xf>
    <xf numFmtId="43" fontId="3" fillId="0" borderId="0" xfId="1" applyFont="1" applyAlignment="1">
      <alignment vertical="center"/>
    </xf>
    <xf numFmtId="38" fontId="12" fillId="3" borderId="0" xfId="1" applyNumberFormat="1" applyFont="1" applyFill="1" applyBorder="1" applyAlignment="1">
      <alignment horizontal="left" vertical="center"/>
    </xf>
    <xf numFmtId="38" fontId="12" fillId="0" borderId="0" xfId="0" applyNumberFormat="1" applyFont="1" applyFill="1" applyAlignment="1">
      <alignment vertical="center"/>
    </xf>
    <xf numFmtId="38" fontId="12" fillId="7" borderId="0" xfId="0" applyNumberFormat="1" applyFont="1" applyFill="1" applyAlignment="1">
      <alignment vertical="center"/>
    </xf>
    <xf numFmtId="38" fontId="12" fillId="7" borderId="0" xfId="1" applyNumberFormat="1" applyFont="1" applyFill="1" applyAlignment="1">
      <alignment vertical="center"/>
    </xf>
    <xf numFmtId="38" fontId="13" fillId="7" borderId="0" xfId="0" applyNumberFormat="1" applyFont="1" applyFill="1" applyAlignment="1">
      <alignment vertical="center"/>
    </xf>
    <xf numFmtId="43" fontId="3" fillId="0" borderId="0" xfId="1" applyFont="1" applyFill="1" applyAlignment="1">
      <alignment vertical="center"/>
    </xf>
    <xf numFmtId="38" fontId="8" fillId="3" borderId="0" xfId="0" applyNumberFormat="1" applyFont="1" applyFill="1" applyAlignment="1">
      <alignment vertical="center" wrapText="1"/>
    </xf>
    <xf numFmtId="38" fontId="3" fillId="0" borderId="1" xfId="0" applyNumberFormat="1" applyFont="1" applyBorder="1" applyAlignment="1">
      <alignment horizontal="right" vertical="center"/>
    </xf>
    <xf numFmtId="38" fontId="10" fillId="3" borderId="0" xfId="1" applyNumberFormat="1" applyFont="1" applyFill="1" applyBorder="1" applyAlignment="1">
      <alignment horizontal="left" vertical="center"/>
    </xf>
  </cellXfs>
  <cellStyles count="3">
    <cellStyle name="Comma" xfId="1" builtinId="3"/>
    <cellStyle name="Normal" xfId="0" builtinId="0"/>
    <cellStyle name="Normal_values"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L174"/>
  <sheetViews>
    <sheetView tabSelected="1" zoomScaleNormal="100" zoomScaleSheetLayoutView="50" workbookViewId="0">
      <selection activeCell="J4" sqref="J4"/>
    </sheetView>
  </sheetViews>
  <sheetFormatPr defaultRowHeight="11.25" x14ac:dyDescent="0.15"/>
  <cols>
    <col min="1" max="1" width="7.125" style="4" customWidth="1"/>
    <col min="2" max="2" width="14.375" style="4" customWidth="1"/>
    <col min="3" max="5" width="13.875" style="9" customWidth="1"/>
    <col min="6" max="7" width="13.875" style="4" customWidth="1"/>
    <col min="8" max="8" width="15" style="11" customWidth="1"/>
    <col min="9" max="11" width="9" style="4"/>
    <col min="12" max="12" width="51.125" style="4" customWidth="1"/>
    <col min="13" max="16384" width="9" style="4"/>
  </cols>
  <sheetData>
    <row r="1" spans="1:12" ht="5.25" customHeight="1" x14ac:dyDescent="0.15">
      <c r="A1" s="24" t="s">
        <v>146</v>
      </c>
      <c r="B1" s="24" t="s">
        <v>147</v>
      </c>
      <c r="C1" s="24" t="s">
        <v>147</v>
      </c>
      <c r="D1" s="24" t="s">
        <v>147</v>
      </c>
      <c r="E1" s="24" t="s">
        <v>147</v>
      </c>
      <c r="F1" s="24" t="s">
        <v>147</v>
      </c>
      <c r="G1" s="24" t="s">
        <v>147</v>
      </c>
      <c r="H1" s="24" t="s">
        <v>147</v>
      </c>
    </row>
    <row r="2" spans="1:12" s="12" customFormat="1" ht="15.75" x14ac:dyDescent="0.15">
      <c r="A2" s="31" t="s">
        <v>140</v>
      </c>
      <c r="B2" s="31"/>
      <c r="C2" s="31"/>
      <c r="D2" s="31"/>
      <c r="E2" s="31"/>
      <c r="F2" s="31"/>
      <c r="G2" s="31"/>
      <c r="H2" s="31"/>
    </row>
    <row r="3" spans="1:12" s="12" customFormat="1" ht="15" x14ac:dyDescent="0.15">
      <c r="A3" s="19" t="s">
        <v>144</v>
      </c>
      <c r="B3" s="13"/>
      <c r="C3" s="23" t="s">
        <v>147</v>
      </c>
      <c r="D3" s="23" t="s">
        <v>147</v>
      </c>
      <c r="E3" s="23" t="s">
        <v>147</v>
      </c>
      <c r="F3" s="23" t="s">
        <v>147</v>
      </c>
      <c r="G3" s="23" t="s">
        <v>147</v>
      </c>
      <c r="H3" s="23" t="s">
        <v>147</v>
      </c>
    </row>
    <row r="4" spans="1:12" s="7" customFormat="1" ht="54" customHeight="1" x14ac:dyDescent="0.15">
      <c r="A4" s="5" t="s">
        <v>93</v>
      </c>
      <c r="B4" s="5" t="s">
        <v>115</v>
      </c>
      <c r="C4" s="15" t="s">
        <v>145</v>
      </c>
      <c r="D4" s="14" t="s">
        <v>149</v>
      </c>
      <c r="E4" s="14" t="s">
        <v>114</v>
      </c>
      <c r="F4" s="14" t="s">
        <v>139</v>
      </c>
      <c r="G4" s="14" t="s">
        <v>141</v>
      </c>
      <c r="H4" s="16" t="s">
        <v>143</v>
      </c>
      <c r="I4" s="11"/>
      <c r="J4" s="11"/>
      <c r="K4" s="11"/>
      <c r="L4" s="11"/>
    </row>
    <row r="5" spans="1:12" s="1" customFormat="1" x14ac:dyDescent="0.15">
      <c r="A5" s="2">
        <v>1</v>
      </c>
      <c r="B5" s="8" t="s">
        <v>137</v>
      </c>
      <c r="C5" s="9">
        <v>15687491</v>
      </c>
      <c r="D5" s="9">
        <v>-46943.589999999967</v>
      </c>
      <c r="E5" s="9">
        <v>0</v>
      </c>
      <c r="F5" s="9">
        <v>0</v>
      </c>
      <c r="G5" s="9">
        <v>0</v>
      </c>
      <c r="H5" s="20">
        <f>SUM(C5:G5)</f>
        <v>15640547.41</v>
      </c>
      <c r="I5" s="4"/>
      <c r="J5" s="4"/>
      <c r="K5" s="4"/>
      <c r="L5" s="4"/>
    </row>
    <row r="6" spans="1:12" s="1" customFormat="1" x14ac:dyDescent="0.15">
      <c r="A6" s="2">
        <v>2</v>
      </c>
      <c r="B6" s="8" t="s">
        <v>116</v>
      </c>
      <c r="C6" s="9">
        <v>21449784</v>
      </c>
      <c r="D6" s="9">
        <v>-3925.7799999999988</v>
      </c>
      <c r="E6" s="9">
        <v>0</v>
      </c>
      <c r="F6" s="9">
        <v>-925</v>
      </c>
      <c r="G6" s="9">
        <v>-18608</v>
      </c>
      <c r="H6" s="20">
        <f>SUM(C6:G6)</f>
        <v>21426325.219999999</v>
      </c>
      <c r="I6" s="4"/>
      <c r="J6" s="4"/>
      <c r="K6" s="4"/>
      <c r="L6" s="4"/>
    </row>
    <row r="7" spans="1:12" s="1" customFormat="1" x14ac:dyDescent="0.15">
      <c r="A7" s="2">
        <v>3</v>
      </c>
      <c r="B7" s="8" t="s">
        <v>138</v>
      </c>
      <c r="C7" s="9">
        <v>7247335</v>
      </c>
      <c r="D7" s="9">
        <v>-8033.8099999999868</v>
      </c>
      <c r="E7" s="9">
        <v>0</v>
      </c>
      <c r="F7" s="9">
        <v>0</v>
      </c>
      <c r="G7" s="9">
        <v>0</v>
      </c>
      <c r="H7" s="20">
        <f>SUM(C7:G7)</f>
        <v>7239301.1900000004</v>
      </c>
      <c r="I7" s="4"/>
      <c r="J7" s="4"/>
      <c r="K7" s="4"/>
      <c r="L7" s="4"/>
    </row>
    <row r="8" spans="1:12" s="1" customFormat="1" x14ac:dyDescent="0.15">
      <c r="A8" s="2">
        <v>4</v>
      </c>
      <c r="B8" s="8" t="s">
        <v>0</v>
      </c>
      <c r="C8" s="9">
        <v>5483798</v>
      </c>
      <c r="D8" s="9">
        <v>-7047.8899999999812</v>
      </c>
      <c r="E8" s="9">
        <v>0</v>
      </c>
      <c r="F8" s="9">
        <v>0</v>
      </c>
      <c r="G8" s="9">
        <v>0</v>
      </c>
      <c r="H8" s="20">
        <f>SUM(C8:G8)</f>
        <v>5476750.1100000003</v>
      </c>
      <c r="I8" s="4"/>
      <c r="J8" s="4"/>
      <c r="K8" s="4"/>
      <c r="L8" s="4"/>
    </row>
    <row r="9" spans="1:12" s="1" customFormat="1" x14ac:dyDescent="0.15">
      <c r="A9" s="2">
        <v>5</v>
      </c>
      <c r="B9" s="8" t="s">
        <v>1</v>
      </c>
      <c r="C9" s="9">
        <v>11989918</v>
      </c>
      <c r="D9" s="9">
        <v>-12391.899999999987</v>
      </c>
      <c r="E9" s="9">
        <v>0</v>
      </c>
      <c r="F9" s="9">
        <v>0</v>
      </c>
      <c r="G9" s="9">
        <v>0</v>
      </c>
      <c r="H9" s="20">
        <f>SUM(C9:G9)</f>
        <v>11977526.1</v>
      </c>
      <c r="I9" s="4"/>
      <c r="J9" s="4"/>
      <c r="K9" s="4"/>
      <c r="L9" s="4"/>
    </row>
    <row r="10" spans="1:12" s="1" customFormat="1" x14ac:dyDescent="0.15">
      <c r="A10" s="2">
        <v>6</v>
      </c>
      <c r="B10" s="8" t="s">
        <v>2</v>
      </c>
      <c r="C10" s="9">
        <v>7283280</v>
      </c>
      <c r="D10" s="9">
        <v>-2207.320000000007</v>
      </c>
      <c r="E10" s="9">
        <v>-3670</v>
      </c>
      <c r="F10" s="9">
        <v>0</v>
      </c>
      <c r="G10" s="9">
        <v>0</v>
      </c>
      <c r="H10" s="20">
        <f>SUM(C10:G10)</f>
        <v>7277402.6799999997</v>
      </c>
      <c r="I10" s="4"/>
      <c r="J10" s="4"/>
      <c r="K10" s="4"/>
      <c r="L10" s="4"/>
    </row>
    <row r="11" spans="1:12" s="1" customFormat="1" x14ac:dyDescent="0.15">
      <c r="A11" s="2">
        <v>7</v>
      </c>
      <c r="B11" s="8" t="s">
        <v>3</v>
      </c>
      <c r="C11" s="9">
        <v>24252318</v>
      </c>
      <c r="D11" s="9">
        <v>-8892.0400000000664</v>
      </c>
      <c r="E11" s="9">
        <v>0</v>
      </c>
      <c r="F11" s="9">
        <v>-1394</v>
      </c>
      <c r="G11" s="9">
        <v>0</v>
      </c>
      <c r="H11" s="20">
        <f>SUM(C11:G11)</f>
        <v>24242031.960000001</v>
      </c>
      <c r="I11" s="4"/>
      <c r="J11" s="4"/>
      <c r="K11" s="4"/>
      <c r="L11" s="4"/>
    </row>
    <row r="12" spans="1:12" s="1" customFormat="1" x14ac:dyDescent="0.15">
      <c r="A12" s="2">
        <v>8</v>
      </c>
      <c r="B12" s="8" t="s">
        <v>4</v>
      </c>
      <c r="C12" s="9">
        <v>28930513</v>
      </c>
      <c r="D12" s="9">
        <v>-6554.7399999998743</v>
      </c>
      <c r="E12" s="9">
        <v>-16740</v>
      </c>
      <c r="F12" s="9">
        <v>-1593</v>
      </c>
      <c r="G12" s="9">
        <v>-45837</v>
      </c>
      <c r="H12" s="20">
        <f>SUM(C12:G12)</f>
        <v>28859788.260000002</v>
      </c>
      <c r="I12" s="4"/>
      <c r="J12" s="4"/>
      <c r="K12" s="4"/>
      <c r="L12" s="4"/>
    </row>
    <row r="13" spans="1:12" s="1" customFormat="1" x14ac:dyDescent="0.15">
      <c r="A13" s="2">
        <v>9</v>
      </c>
      <c r="B13" s="8" t="s">
        <v>5</v>
      </c>
      <c r="C13" s="9">
        <v>630147</v>
      </c>
      <c r="D13" s="9">
        <v>-331.51000000000022</v>
      </c>
      <c r="E13" s="9">
        <v>0</v>
      </c>
      <c r="F13" s="9">
        <v>0</v>
      </c>
      <c r="G13" s="9">
        <v>-15292</v>
      </c>
      <c r="H13" s="20">
        <f>SUM(C13:G13)</f>
        <v>614523.49</v>
      </c>
      <c r="I13" s="4"/>
      <c r="J13" s="4"/>
      <c r="K13" s="4"/>
      <c r="L13" s="4"/>
    </row>
    <row r="14" spans="1:12" s="1" customFormat="1" x14ac:dyDescent="0.15">
      <c r="A14" s="2">
        <v>10</v>
      </c>
      <c r="B14" s="8" t="s">
        <v>6</v>
      </c>
      <c r="C14" s="9">
        <v>27742958</v>
      </c>
      <c r="D14" s="9">
        <v>-20655.669999999867</v>
      </c>
      <c r="E14" s="9">
        <v>0</v>
      </c>
      <c r="F14" s="9">
        <v>-495</v>
      </c>
      <c r="G14" s="9">
        <v>-3869</v>
      </c>
      <c r="H14" s="20">
        <f>SUM(C14:G14)</f>
        <v>27717938.330000002</v>
      </c>
      <c r="I14" s="4"/>
      <c r="J14" s="4"/>
      <c r="K14" s="4"/>
      <c r="L14" s="4"/>
    </row>
    <row r="15" spans="1:12" s="1" customFormat="1" x14ac:dyDescent="0.15">
      <c r="A15" s="2">
        <v>11</v>
      </c>
      <c r="B15" s="8" t="s">
        <v>7</v>
      </c>
      <c r="C15" s="9">
        <v>2460751</v>
      </c>
      <c r="D15" s="9">
        <v>-5861.9900000000052</v>
      </c>
      <c r="E15" s="9">
        <v>0</v>
      </c>
      <c r="F15" s="9">
        <v>0</v>
      </c>
      <c r="G15" s="9">
        <v>0</v>
      </c>
      <c r="H15" s="20">
        <f>SUM(C15:G15)</f>
        <v>2454889.0099999998</v>
      </c>
      <c r="I15" s="4"/>
      <c r="J15" s="4"/>
      <c r="K15" s="4"/>
      <c r="L15" s="4"/>
    </row>
    <row r="16" spans="1:12" s="1" customFormat="1" x14ac:dyDescent="0.15">
      <c r="A16" s="2">
        <v>12</v>
      </c>
      <c r="B16" s="8" t="s">
        <v>8</v>
      </c>
      <c r="C16" s="9">
        <v>12609969</v>
      </c>
      <c r="D16" s="9">
        <v>-5636.2299999999886</v>
      </c>
      <c r="E16" s="9">
        <v>-7659</v>
      </c>
      <c r="F16" s="9">
        <v>0</v>
      </c>
      <c r="G16" s="9">
        <v>0</v>
      </c>
      <c r="H16" s="20">
        <f>SUM(C16:G16)</f>
        <v>12596673.77</v>
      </c>
      <c r="I16" s="4"/>
      <c r="J16" s="4"/>
      <c r="K16" s="4"/>
      <c r="L16" s="4"/>
    </row>
    <row r="17" spans="1:12" s="1" customFormat="1" x14ac:dyDescent="0.15">
      <c r="A17" s="2">
        <v>13</v>
      </c>
      <c r="B17" s="8" t="s">
        <v>9</v>
      </c>
      <c r="C17" s="9">
        <v>5265128</v>
      </c>
      <c r="D17" s="9">
        <v>-10205.25</v>
      </c>
      <c r="E17" s="9">
        <v>0</v>
      </c>
      <c r="F17" s="9">
        <v>0</v>
      </c>
      <c r="G17" s="9">
        <v>0</v>
      </c>
      <c r="H17" s="20">
        <f>SUM(C17:G17)</f>
        <v>5254922.75</v>
      </c>
      <c r="I17" s="4"/>
      <c r="J17" s="4"/>
      <c r="K17" s="4"/>
      <c r="L17" s="4"/>
    </row>
    <row r="18" spans="1:12" s="1" customFormat="1" x14ac:dyDescent="0.15">
      <c r="A18" s="2">
        <v>14</v>
      </c>
      <c r="B18" s="8" t="s">
        <v>10</v>
      </c>
      <c r="C18" s="9">
        <v>8706098</v>
      </c>
      <c r="D18" s="9">
        <v>-11217.660000000003</v>
      </c>
      <c r="E18" s="9">
        <v>0</v>
      </c>
      <c r="F18" s="9">
        <v>0</v>
      </c>
      <c r="G18" s="9">
        <v>0</v>
      </c>
      <c r="H18" s="20">
        <f>SUM(C18:G18)</f>
        <v>8694880.3399999999</v>
      </c>
      <c r="I18" s="4"/>
      <c r="J18" s="4"/>
      <c r="K18" s="4"/>
      <c r="L18" s="4"/>
    </row>
    <row r="19" spans="1:12" s="1" customFormat="1" x14ac:dyDescent="0.15">
      <c r="A19" s="2">
        <v>15</v>
      </c>
      <c r="B19" s="8" t="s">
        <v>11</v>
      </c>
      <c r="C19" s="9">
        <v>6448735</v>
      </c>
      <c r="D19" s="9">
        <v>-2691.8399999999965</v>
      </c>
      <c r="E19" s="9">
        <v>0</v>
      </c>
      <c r="F19" s="9">
        <v>0</v>
      </c>
      <c r="G19" s="9">
        <v>0</v>
      </c>
      <c r="H19" s="20">
        <f>SUM(C19:G19)</f>
        <v>6446043.1600000001</v>
      </c>
      <c r="I19" s="4"/>
      <c r="J19" s="4"/>
      <c r="K19" s="4"/>
      <c r="L19" s="4"/>
    </row>
    <row r="20" spans="1:12" s="1" customFormat="1" x14ac:dyDescent="0.15">
      <c r="A20" s="2">
        <v>16</v>
      </c>
      <c r="B20" s="8" t="s">
        <v>12</v>
      </c>
      <c r="C20" s="9">
        <v>23560357</v>
      </c>
      <c r="D20" s="9">
        <v>-18775.089999999967</v>
      </c>
      <c r="E20" s="9">
        <v>0</v>
      </c>
      <c r="F20" s="9">
        <v>-82</v>
      </c>
      <c r="G20" s="9">
        <v>0</v>
      </c>
      <c r="H20" s="20">
        <f>SUM(C20:G20)</f>
        <v>23541499.91</v>
      </c>
      <c r="I20" s="4"/>
      <c r="J20" s="4"/>
      <c r="K20" s="4"/>
      <c r="L20" s="4"/>
    </row>
    <row r="21" spans="1:12" s="1" customFormat="1" x14ac:dyDescent="0.15">
      <c r="A21" s="2">
        <v>17</v>
      </c>
      <c r="B21" s="8" t="s">
        <v>13</v>
      </c>
      <c r="C21" s="9">
        <v>12548702</v>
      </c>
      <c r="D21" s="9">
        <v>-17655.310000000129</v>
      </c>
      <c r="E21" s="9">
        <v>0</v>
      </c>
      <c r="F21" s="9">
        <v>0</v>
      </c>
      <c r="G21" s="9">
        <v>0</v>
      </c>
      <c r="H21" s="20">
        <f>SUM(C21:G21)</f>
        <v>12531046.689999999</v>
      </c>
      <c r="I21" s="4"/>
      <c r="J21" s="4"/>
      <c r="K21" s="4"/>
      <c r="L21" s="4"/>
    </row>
    <row r="22" spans="1:12" s="1" customFormat="1" x14ac:dyDescent="0.15">
      <c r="A22" s="2">
        <v>18</v>
      </c>
      <c r="B22" s="8" t="s">
        <v>14</v>
      </c>
      <c r="C22" s="9">
        <v>11745379</v>
      </c>
      <c r="D22" s="9">
        <v>-10467.859999999986</v>
      </c>
      <c r="E22" s="9">
        <v>0</v>
      </c>
      <c r="F22" s="9">
        <v>-338</v>
      </c>
      <c r="G22" s="9">
        <v>-3449</v>
      </c>
      <c r="H22" s="20">
        <f>SUM(C22:G22)</f>
        <v>11731124.140000001</v>
      </c>
      <c r="I22" s="4"/>
      <c r="J22" s="4"/>
      <c r="K22" s="4"/>
      <c r="L22" s="4"/>
    </row>
    <row r="23" spans="1:12" s="1" customFormat="1" x14ac:dyDescent="0.15">
      <c r="A23" s="2">
        <v>19</v>
      </c>
      <c r="B23" s="8" t="s">
        <v>15</v>
      </c>
      <c r="C23" s="9">
        <v>1571692</v>
      </c>
      <c r="D23" s="9">
        <v>-3894.630000000001</v>
      </c>
      <c r="E23" s="9">
        <v>0</v>
      </c>
      <c r="F23" s="9">
        <v>0</v>
      </c>
      <c r="G23" s="9">
        <v>0</v>
      </c>
      <c r="H23" s="20">
        <f>SUM(C23:G23)</f>
        <v>1567797.37</v>
      </c>
      <c r="I23" s="4"/>
      <c r="J23" s="4"/>
      <c r="K23" s="4"/>
      <c r="L23" s="4"/>
    </row>
    <row r="24" spans="1:12" s="1" customFormat="1" x14ac:dyDescent="0.15">
      <c r="A24" s="2">
        <v>20</v>
      </c>
      <c r="B24" s="8" t="s">
        <v>16</v>
      </c>
      <c r="C24" s="9">
        <v>6569865</v>
      </c>
      <c r="D24" s="9">
        <v>-15628.870000000003</v>
      </c>
      <c r="E24" s="9">
        <v>0</v>
      </c>
      <c r="F24" s="9">
        <v>0</v>
      </c>
      <c r="G24" s="9">
        <v>0</v>
      </c>
      <c r="H24" s="20">
        <f>SUM(C24:G24)</f>
        <v>6554236.1299999999</v>
      </c>
      <c r="I24" s="4"/>
      <c r="J24" s="4"/>
      <c r="K24" s="4"/>
      <c r="L24" s="4"/>
    </row>
    <row r="25" spans="1:12" s="1" customFormat="1" x14ac:dyDescent="0.15">
      <c r="A25" s="2">
        <v>21</v>
      </c>
      <c r="B25" s="8" t="s">
        <v>17</v>
      </c>
      <c r="C25" s="9">
        <v>174803514</v>
      </c>
      <c r="D25" s="9">
        <v>-38721.459999999497</v>
      </c>
      <c r="E25" s="9">
        <v>0</v>
      </c>
      <c r="F25" s="9">
        <v>0</v>
      </c>
      <c r="G25" s="9">
        <v>-4046</v>
      </c>
      <c r="H25" s="20">
        <f>SUM(C25:G25)</f>
        <v>174760746.53999999</v>
      </c>
      <c r="I25" s="4"/>
      <c r="J25" s="4"/>
      <c r="K25" s="4"/>
      <c r="L25" s="4"/>
    </row>
    <row r="26" spans="1:12" s="1" customFormat="1" x14ac:dyDescent="0.15">
      <c r="A26" s="2">
        <v>22</v>
      </c>
      <c r="B26" s="8" t="s">
        <v>18</v>
      </c>
      <c r="C26" s="9">
        <v>4209065</v>
      </c>
      <c r="D26" s="9">
        <v>-632.84000000000015</v>
      </c>
      <c r="E26" s="9">
        <v>-3252</v>
      </c>
      <c r="F26" s="9">
        <v>-40</v>
      </c>
      <c r="G26" s="9">
        <v>0</v>
      </c>
      <c r="H26" s="20">
        <f>SUM(C26:G26)</f>
        <v>4205140.16</v>
      </c>
      <c r="I26" s="4"/>
      <c r="J26" s="4"/>
      <c r="K26" s="4"/>
      <c r="L26" s="4"/>
    </row>
    <row r="27" spans="1:12" s="1" customFormat="1" x14ac:dyDescent="0.15">
      <c r="A27" s="2">
        <v>23</v>
      </c>
      <c r="B27" s="8" t="s">
        <v>19</v>
      </c>
      <c r="C27" s="9">
        <v>1987775</v>
      </c>
      <c r="D27" s="9">
        <v>-2328.4399999999987</v>
      </c>
      <c r="E27" s="9">
        <v>0</v>
      </c>
      <c r="F27" s="9">
        <v>0</v>
      </c>
      <c r="G27" s="9">
        <v>0</v>
      </c>
      <c r="H27" s="20">
        <f>SUM(C27:G27)</f>
        <v>1985446.56</v>
      </c>
      <c r="I27" s="4"/>
      <c r="J27" s="4"/>
      <c r="K27" s="4"/>
      <c r="L27" s="4"/>
    </row>
    <row r="28" spans="1:12" s="1" customFormat="1" x14ac:dyDescent="0.15">
      <c r="A28" s="2">
        <v>24</v>
      </c>
      <c r="B28" s="8" t="s">
        <v>20</v>
      </c>
      <c r="C28" s="9">
        <v>22680452</v>
      </c>
      <c r="D28" s="9">
        <v>-19008.859999999986</v>
      </c>
      <c r="E28" s="9">
        <v>-13393</v>
      </c>
      <c r="F28" s="9">
        <v>-754</v>
      </c>
      <c r="G28" s="9">
        <v>-3866</v>
      </c>
      <c r="H28" s="20">
        <f>SUM(C28:G28)</f>
        <v>22643430.140000001</v>
      </c>
      <c r="I28" s="4"/>
      <c r="J28" s="4"/>
      <c r="K28" s="4"/>
      <c r="L28" s="4"/>
    </row>
    <row r="29" spans="1:12" s="1" customFormat="1" x14ac:dyDescent="0.15">
      <c r="A29" s="2">
        <v>25</v>
      </c>
      <c r="B29" s="8" t="s">
        <v>21</v>
      </c>
      <c r="C29" s="9">
        <v>4392686</v>
      </c>
      <c r="D29" s="9">
        <v>-13218.999999999996</v>
      </c>
      <c r="E29" s="9">
        <v>0</v>
      </c>
      <c r="F29" s="9">
        <v>-43</v>
      </c>
      <c r="G29" s="9">
        <v>-2535</v>
      </c>
      <c r="H29" s="20">
        <f>SUM(C29:G29)</f>
        <v>4376889</v>
      </c>
      <c r="I29" s="4"/>
      <c r="J29" s="4"/>
      <c r="K29" s="4"/>
      <c r="L29" s="4"/>
    </row>
    <row r="30" spans="1:12" s="1" customFormat="1" x14ac:dyDescent="0.15">
      <c r="A30" s="2">
        <v>26</v>
      </c>
      <c r="B30" s="8" t="s">
        <v>22</v>
      </c>
      <c r="C30" s="9">
        <v>7013602</v>
      </c>
      <c r="D30" s="9">
        <v>-13065.800000000105</v>
      </c>
      <c r="E30" s="9">
        <v>0</v>
      </c>
      <c r="F30" s="9">
        <v>-109</v>
      </c>
      <c r="G30" s="9">
        <v>0</v>
      </c>
      <c r="H30" s="20">
        <f>SUM(C30:G30)</f>
        <v>7000427.2000000002</v>
      </c>
      <c r="I30" s="4"/>
      <c r="J30" s="4"/>
      <c r="K30" s="4"/>
      <c r="L30" s="4"/>
    </row>
    <row r="31" spans="1:12" s="1" customFormat="1" x14ac:dyDescent="0.15">
      <c r="A31" s="2">
        <v>27</v>
      </c>
      <c r="B31" s="8" t="s">
        <v>23</v>
      </c>
      <c r="C31" s="9">
        <v>14423017</v>
      </c>
      <c r="D31" s="9">
        <v>-7972.3699999999953</v>
      </c>
      <c r="E31" s="9">
        <v>0</v>
      </c>
      <c r="F31" s="9">
        <v>0</v>
      </c>
      <c r="G31" s="9">
        <v>0</v>
      </c>
      <c r="H31" s="20">
        <f>SUM(C31:G31)</f>
        <v>14415044.630000001</v>
      </c>
      <c r="I31" s="4"/>
      <c r="J31" s="4"/>
      <c r="K31" s="4"/>
      <c r="L31" s="4"/>
    </row>
    <row r="32" spans="1:12" s="1" customFormat="1" x14ac:dyDescent="0.15">
      <c r="A32" s="2">
        <v>28</v>
      </c>
      <c r="B32" s="8" t="s">
        <v>24</v>
      </c>
      <c r="C32" s="9">
        <v>3619030</v>
      </c>
      <c r="D32" s="9">
        <v>-557.73999999993248</v>
      </c>
      <c r="E32" s="9">
        <v>0</v>
      </c>
      <c r="F32" s="9">
        <v>-248</v>
      </c>
      <c r="G32" s="9">
        <v>0</v>
      </c>
      <c r="H32" s="20">
        <f>SUM(C32:G32)</f>
        <v>3618224.2600000002</v>
      </c>
      <c r="I32" s="4"/>
      <c r="J32" s="4"/>
      <c r="K32" s="4"/>
      <c r="L32" s="4"/>
    </row>
    <row r="33" spans="1:12" s="1" customFormat="1" x14ac:dyDescent="0.15">
      <c r="A33" s="2">
        <v>29</v>
      </c>
      <c r="B33" s="8" t="s">
        <v>117</v>
      </c>
      <c r="C33" s="9">
        <v>271816210</v>
      </c>
      <c r="D33" s="9">
        <v>-59316.699999999721</v>
      </c>
      <c r="E33" s="9">
        <v>0</v>
      </c>
      <c r="F33" s="9">
        <v>-3476</v>
      </c>
      <c r="G33" s="9">
        <v>0</v>
      </c>
      <c r="H33" s="20">
        <f>SUM(C33:G33)</f>
        <v>271753417.30000001</v>
      </c>
      <c r="I33" s="4"/>
      <c r="J33" s="4"/>
      <c r="K33" s="4"/>
      <c r="L33" s="4"/>
    </row>
    <row r="34" spans="1:12" s="1" customFormat="1" x14ac:dyDescent="0.15">
      <c r="A34" s="2">
        <v>30</v>
      </c>
      <c r="B34" s="8" t="s">
        <v>25</v>
      </c>
      <c r="C34" s="9">
        <v>21584308</v>
      </c>
      <c r="D34" s="9">
        <v>-1027.5</v>
      </c>
      <c r="E34" s="9">
        <v>-18450</v>
      </c>
      <c r="F34" s="9">
        <v>-719</v>
      </c>
      <c r="G34" s="9">
        <v>0</v>
      </c>
      <c r="H34" s="20">
        <f>SUM(C34:G34)</f>
        <v>21564111.5</v>
      </c>
      <c r="I34" s="4"/>
      <c r="J34" s="4"/>
      <c r="K34" s="4"/>
      <c r="L34" s="4"/>
    </row>
    <row r="35" spans="1:12" s="1" customFormat="1" x14ac:dyDescent="0.15">
      <c r="A35" s="2">
        <v>31</v>
      </c>
      <c r="B35" s="8" t="s">
        <v>26</v>
      </c>
      <c r="C35" s="9">
        <v>5966020</v>
      </c>
      <c r="D35" s="9">
        <v>-1787.2799999999843</v>
      </c>
      <c r="E35" s="9">
        <v>0</v>
      </c>
      <c r="F35" s="9">
        <v>-110</v>
      </c>
      <c r="G35" s="9">
        <v>0</v>
      </c>
      <c r="H35" s="20">
        <f>SUM(C35:G35)</f>
        <v>5964122.7199999997</v>
      </c>
      <c r="I35" s="4"/>
      <c r="J35" s="4"/>
      <c r="K35" s="4"/>
      <c r="L35" s="4"/>
    </row>
    <row r="36" spans="1:12" s="1" customFormat="1" x14ac:dyDescent="0.15">
      <c r="A36" s="2">
        <v>32</v>
      </c>
      <c r="B36" s="8" t="s">
        <v>27</v>
      </c>
      <c r="C36" s="9">
        <v>9848719</v>
      </c>
      <c r="D36" s="9">
        <v>-2639.7199999999939</v>
      </c>
      <c r="E36" s="9">
        <v>-5847</v>
      </c>
      <c r="F36" s="9">
        <v>-130</v>
      </c>
      <c r="G36" s="9">
        <v>-4395</v>
      </c>
      <c r="H36" s="20">
        <f>SUM(C36:G36)</f>
        <v>9835707.2799999993</v>
      </c>
      <c r="I36" s="4"/>
      <c r="J36" s="4"/>
      <c r="K36" s="4"/>
      <c r="L36" s="4"/>
    </row>
    <row r="37" spans="1:12" s="1" customFormat="1" x14ac:dyDescent="0.15">
      <c r="A37" s="2">
        <v>33</v>
      </c>
      <c r="B37" s="8" t="s">
        <v>28</v>
      </c>
      <c r="C37" s="9">
        <v>18639785</v>
      </c>
      <c r="D37" s="9">
        <v>-22438.199999999895</v>
      </c>
      <c r="E37" s="9">
        <v>0</v>
      </c>
      <c r="F37" s="9">
        <v>-405</v>
      </c>
      <c r="G37" s="9">
        <v>0</v>
      </c>
      <c r="H37" s="20">
        <f>SUM(C37:G37)</f>
        <v>18616941.800000001</v>
      </c>
      <c r="I37" s="4"/>
      <c r="J37" s="4"/>
      <c r="K37" s="4"/>
      <c r="L37" s="4"/>
    </row>
    <row r="38" spans="1:12" s="1" customFormat="1" x14ac:dyDescent="0.15">
      <c r="A38" s="2">
        <v>34</v>
      </c>
      <c r="B38" s="8" t="s">
        <v>29</v>
      </c>
      <c r="C38" s="9">
        <v>37963494</v>
      </c>
      <c r="D38" s="9">
        <v>-9989.6000000000058</v>
      </c>
      <c r="E38" s="9">
        <v>0</v>
      </c>
      <c r="F38" s="9">
        <v>-2082</v>
      </c>
      <c r="G38" s="9">
        <v>0</v>
      </c>
      <c r="H38" s="20">
        <f>SUM(C38:G38)</f>
        <v>37951422.399999999</v>
      </c>
      <c r="I38" s="4"/>
      <c r="J38" s="4"/>
      <c r="K38" s="4"/>
      <c r="L38" s="4"/>
    </row>
    <row r="39" spans="1:12" s="1" customFormat="1" x14ac:dyDescent="0.15">
      <c r="A39" s="2">
        <v>35</v>
      </c>
      <c r="B39" s="8" t="s">
        <v>30</v>
      </c>
      <c r="C39" s="9">
        <v>7702134</v>
      </c>
      <c r="D39" s="9">
        <v>-2973.7999999999884</v>
      </c>
      <c r="E39" s="9">
        <v>0</v>
      </c>
      <c r="F39" s="9">
        <v>0</v>
      </c>
      <c r="G39" s="9">
        <v>0</v>
      </c>
      <c r="H39" s="20">
        <f>SUM(C39:G39)</f>
        <v>7699160.2000000002</v>
      </c>
      <c r="I39" s="4"/>
      <c r="J39" s="4"/>
      <c r="K39" s="4"/>
      <c r="L39" s="4"/>
    </row>
    <row r="40" spans="1:12" s="1" customFormat="1" x14ac:dyDescent="0.15">
      <c r="A40" s="2">
        <v>36</v>
      </c>
      <c r="B40" s="8" t="s">
        <v>31</v>
      </c>
      <c r="C40" s="9">
        <v>14849723</v>
      </c>
      <c r="D40" s="9">
        <v>-13393.62999999999</v>
      </c>
      <c r="E40" s="9">
        <v>0</v>
      </c>
      <c r="F40" s="9">
        <v>-529</v>
      </c>
      <c r="G40" s="9">
        <v>0</v>
      </c>
      <c r="H40" s="20">
        <f>SUM(C40:G40)</f>
        <v>14835800.369999999</v>
      </c>
      <c r="I40" s="4"/>
      <c r="J40" s="4"/>
      <c r="K40" s="4"/>
      <c r="L40" s="4"/>
    </row>
    <row r="41" spans="1:12" s="1" customFormat="1" x14ac:dyDescent="0.15">
      <c r="A41" s="2">
        <v>37</v>
      </c>
      <c r="B41" s="8" t="s">
        <v>32</v>
      </c>
      <c r="C41" s="9">
        <v>2275328</v>
      </c>
      <c r="D41" s="9">
        <v>-279.20000000000073</v>
      </c>
      <c r="E41" s="9">
        <v>-4296</v>
      </c>
      <c r="F41" s="9">
        <v>0</v>
      </c>
      <c r="G41" s="9">
        <v>-8414</v>
      </c>
      <c r="H41" s="20">
        <f>SUM(C41:G41)</f>
        <v>2262338.7999999998</v>
      </c>
      <c r="I41" s="4"/>
      <c r="J41" s="4"/>
      <c r="K41" s="4"/>
      <c r="L41" s="4"/>
    </row>
    <row r="42" spans="1:12" s="1" customFormat="1" x14ac:dyDescent="0.15">
      <c r="A42" s="2">
        <v>38</v>
      </c>
      <c r="B42" s="8" t="s">
        <v>33</v>
      </c>
      <c r="C42" s="9">
        <v>5025784</v>
      </c>
      <c r="D42" s="9">
        <v>-17568.410000000003</v>
      </c>
      <c r="E42" s="9">
        <v>0</v>
      </c>
      <c r="F42" s="9">
        <v>-506</v>
      </c>
      <c r="G42" s="9">
        <v>0</v>
      </c>
      <c r="H42" s="20">
        <f>SUM(C42:G42)</f>
        <v>5007709.59</v>
      </c>
      <c r="I42" s="4"/>
      <c r="J42" s="4"/>
      <c r="K42" s="4"/>
      <c r="L42" s="4"/>
    </row>
    <row r="43" spans="1:12" s="1" customFormat="1" x14ac:dyDescent="0.15">
      <c r="A43" s="2">
        <v>39</v>
      </c>
      <c r="B43" s="8" t="s">
        <v>118</v>
      </c>
      <c r="C43" s="9">
        <v>9017547</v>
      </c>
      <c r="D43" s="9">
        <v>-17772.950000000026</v>
      </c>
      <c r="E43" s="9">
        <v>-5023</v>
      </c>
      <c r="F43" s="9">
        <v>-214</v>
      </c>
      <c r="G43" s="9">
        <v>0</v>
      </c>
      <c r="H43" s="20">
        <f>SUM(C43:G43)</f>
        <v>8994537.0500000007</v>
      </c>
      <c r="I43" s="4"/>
      <c r="J43" s="4"/>
      <c r="K43" s="4"/>
      <c r="L43" s="4"/>
    </row>
    <row r="44" spans="1:12" s="1" customFormat="1" x14ac:dyDescent="0.15">
      <c r="A44" s="2">
        <v>40</v>
      </c>
      <c r="B44" s="8" t="s">
        <v>119</v>
      </c>
      <c r="C44" s="9">
        <v>4448705</v>
      </c>
      <c r="D44" s="9">
        <v>-80475.290000000066</v>
      </c>
      <c r="E44" s="9">
        <v>0</v>
      </c>
      <c r="F44" s="9">
        <v>0</v>
      </c>
      <c r="G44" s="9">
        <v>-2279</v>
      </c>
      <c r="H44" s="20">
        <f>SUM(C44:G44)</f>
        <v>4365950.71</v>
      </c>
      <c r="I44" s="4"/>
      <c r="J44" s="4"/>
      <c r="K44" s="4"/>
      <c r="L44" s="4"/>
    </row>
    <row r="45" spans="1:12" s="1" customFormat="1" x14ac:dyDescent="0.15">
      <c r="A45" s="2">
        <v>41</v>
      </c>
      <c r="B45" s="8" t="s">
        <v>34</v>
      </c>
      <c r="C45" s="9">
        <v>15419819</v>
      </c>
      <c r="D45" s="9">
        <v>-19546.979999999981</v>
      </c>
      <c r="E45" s="9">
        <v>0</v>
      </c>
      <c r="F45" s="9">
        <v>-62</v>
      </c>
      <c r="G45" s="9">
        <v>0</v>
      </c>
      <c r="H45" s="20">
        <f>SUM(C45:G45)</f>
        <v>15400210.02</v>
      </c>
      <c r="I45" s="4"/>
      <c r="J45" s="4"/>
      <c r="K45" s="4"/>
      <c r="L45" s="4"/>
    </row>
    <row r="46" spans="1:12" s="1" customFormat="1" x14ac:dyDescent="0.15">
      <c r="A46" s="2">
        <v>42</v>
      </c>
      <c r="B46" s="8" t="s">
        <v>35</v>
      </c>
      <c r="C46" s="9">
        <v>45811282</v>
      </c>
      <c r="D46" s="9">
        <v>-5600.7000000000116</v>
      </c>
      <c r="E46" s="9">
        <v>0</v>
      </c>
      <c r="F46" s="9">
        <v>-320</v>
      </c>
      <c r="G46" s="9">
        <v>0</v>
      </c>
      <c r="H46" s="20">
        <f>SUM(C46:G46)</f>
        <v>45805361.299999997</v>
      </c>
      <c r="I46" s="4"/>
      <c r="J46" s="4"/>
      <c r="K46" s="4"/>
      <c r="L46" s="4"/>
    </row>
    <row r="47" spans="1:12" s="1" customFormat="1" x14ac:dyDescent="0.15">
      <c r="A47" s="2">
        <v>43</v>
      </c>
      <c r="B47" s="8" t="s">
        <v>36</v>
      </c>
      <c r="C47" s="9">
        <v>127236200</v>
      </c>
      <c r="D47" s="9">
        <v>-60716.050000000047</v>
      </c>
      <c r="E47" s="9">
        <v>0</v>
      </c>
      <c r="F47" s="9">
        <v>-2468</v>
      </c>
      <c r="G47" s="9">
        <v>-4599</v>
      </c>
      <c r="H47" s="20">
        <f>SUM(C47:G47)</f>
        <v>127168416.95</v>
      </c>
      <c r="I47" s="4"/>
      <c r="J47" s="4"/>
      <c r="K47" s="4"/>
      <c r="L47" s="4"/>
    </row>
    <row r="48" spans="1:12" s="1" customFormat="1" x14ac:dyDescent="0.15">
      <c r="A48" s="2">
        <v>44</v>
      </c>
      <c r="B48" s="8" t="s">
        <v>120</v>
      </c>
      <c r="C48" s="9">
        <v>23891708</v>
      </c>
      <c r="D48" s="9">
        <v>-53015.800000000047</v>
      </c>
      <c r="E48" s="9">
        <v>0</v>
      </c>
      <c r="F48" s="9">
        <v>-192</v>
      </c>
      <c r="G48" s="9">
        <v>-2011</v>
      </c>
      <c r="H48" s="20">
        <f>SUM(C48:G48)</f>
        <v>23836489.199999999</v>
      </c>
      <c r="I48" s="4"/>
      <c r="J48" s="4"/>
      <c r="K48" s="4"/>
      <c r="L48" s="4"/>
    </row>
    <row r="49" spans="1:12" s="1" customFormat="1" x14ac:dyDescent="0.15">
      <c r="A49" s="2">
        <v>45</v>
      </c>
      <c r="B49" s="8" t="s">
        <v>37</v>
      </c>
      <c r="C49" s="9">
        <v>342520</v>
      </c>
      <c r="D49" s="9">
        <v>-3231.51</v>
      </c>
      <c r="E49" s="9">
        <v>0</v>
      </c>
      <c r="F49" s="9">
        <v>0</v>
      </c>
      <c r="G49" s="9">
        <v>0</v>
      </c>
      <c r="H49" s="20">
        <f>SUM(C49:G49)</f>
        <v>339288.49</v>
      </c>
      <c r="I49" s="4"/>
      <c r="J49" s="4"/>
      <c r="K49" s="4"/>
      <c r="L49" s="4"/>
    </row>
    <row r="50" spans="1:12" s="1" customFormat="1" x14ac:dyDescent="0.15">
      <c r="A50" s="2">
        <v>46</v>
      </c>
      <c r="B50" s="8" t="s">
        <v>38</v>
      </c>
      <c r="C50" s="9">
        <v>14781972</v>
      </c>
      <c r="D50" s="9">
        <v>-2361.7799999999988</v>
      </c>
      <c r="E50" s="9">
        <v>-8990</v>
      </c>
      <c r="F50" s="9">
        <v>0</v>
      </c>
      <c r="G50" s="9">
        <v>0</v>
      </c>
      <c r="H50" s="20">
        <f>SUM(C50:G50)</f>
        <v>14770620.220000001</v>
      </c>
      <c r="I50" s="4"/>
      <c r="J50" s="4"/>
      <c r="K50" s="4"/>
      <c r="L50" s="4"/>
    </row>
    <row r="51" spans="1:12" s="1" customFormat="1" x14ac:dyDescent="0.15">
      <c r="A51" s="2">
        <v>47</v>
      </c>
      <c r="B51" s="8" t="s">
        <v>39</v>
      </c>
      <c r="C51" s="9">
        <v>20366685</v>
      </c>
      <c r="D51" s="9">
        <v>-15878.230000000054</v>
      </c>
      <c r="E51" s="9">
        <v>0</v>
      </c>
      <c r="F51" s="9">
        <v>0</v>
      </c>
      <c r="G51" s="9">
        <v>0</v>
      </c>
      <c r="H51" s="20">
        <f>SUM(C51:G51)</f>
        <v>20350806.77</v>
      </c>
      <c r="I51" s="4"/>
      <c r="J51" s="4"/>
      <c r="K51" s="4"/>
      <c r="L51" s="4"/>
    </row>
    <row r="52" spans="1:12" s="1" customFormat="1" x14ac:dyDescent="0.15">
      <c r="A52" s="2">
        <v>48</v>
      </c>
      <c r="B52" s="8" t="s">
        <v>40</v>
      </c>
      <c r="C52" s="9">
        <v>12988316</v>
      </c>
      <c r="D52" s="9">
        <v>0</v>
      </c>
      <c r="E52" s="9">
        <v>0</v>
      </c>
      <c r="F52" s="9">
        <v>-90</v>
      </c>
      <c r="G52" s="9">
        <v>-3985</v>
      </c>
      <c r="H52" s="20">
        <f>SUM(C52:G52)</f>
        <v>12984241</v>
      </c>
      <c r="I52" s="4"/>
      <c r="J52" s="4"/>
      <c r="K52" s="4"/>
      <c r="L52" s="4"/>
    </row>
    <row r="53" spans="1:12" s="1" customFormat="1" x14ac:dyDescent="0.15">
      <c r="A53" s="2">
        <v>49</v>
      </c>
      <c r="B53" s="8" t="s">
        <v>41</v>
      </c>
      <c r="C53" s="9">
        <v>2302138</v>
      </c>
      <c r="D53" s="9">
        <v>-11064.039999999997</v>
      </c>
      <c r="E53" s="9">
        <v>0</v>
      </c>
      <c r="F53" s="9">
        <v>0</v>
      </c>
      <c r="G53" s="9">
        <v>0</v>
      </c>
      <c r="H53" s="20">
        <f>SUM(C53:G53)</f>
        <v>2291073.96</v>
      </c>
      <c r="I53" s="4"/>
      <c r="J53" s="4"/>
      <c r="K53" s="4"/>
      <c r="L53" s="4"/>
    </row>
    <row r="54" spans="1:12" s="1" customFormat="1" x14ac:dyDescent="0.15">
      <c r="A54" s="2">
        <v>50</v>
      </c>
      <c r="B54" s="8" t="s">
        <v>121</v>
      </c>
      <c r="C54" s="9">
        <v>7456326</v>
      </c>
      <c r="D54" s="9">
        <v>-1336.0899999999856</v>
      </c>
      <c r="E54" s="9">
        <v>0</v>
      </c>
      <c r="F54" s="9">
        <v>0</v>
      </c>
      <c r="G54" s="9">
        <v>0</v>
      </c>
      <c r="H54" s="20">
        <f>SUM(C54:G54)</f>
        <v>7454989.9100000001</v>
      </c>
      <c r="I54" s="4"/>
      <c r="J54" s="4"/>
      <c r="K54" s="4"/>
      <c r="L54" s="4"/>
    </row>
    <row r="55" spans="1:12" s="1" customFormat="1" x14ac:dyDescent="0.15">
      <c r="A55" s="2">
        <v>51</v>
      </c>
      <c r="B55" s="8" t="s">
        <v>42</v>
      </c>
      <c r="C55" s="9">
        <v>1236345</v>
      </c>
      <c r="D55" s="9">
        <v>-5386.7299999999905</v>
      </c>
      <c r="E55" s="9">
        <v>0</v>
      </c>
      <c r="F55" s="9">
        <v>0</v>
      </c>
      <c r="G55" s="9">
        <v>-8827</v>
      </c>
      <c r="H55" s="20">
        <f>SUM(C55:G55)</f>
        <v>1222131.27</v>
      </c>
      <c r="I55" s="4"/>
      <c r="J55" s="4"/>
      <c r="K55" s="4"/>
      <c r="L55" s="4"/>
    </row>
    <row r="56" spans="1:12" s="1" customFormat="1" x14ac:dyDescent="0.15">
      <c r="A56" s="2">
        <v>52</v>
      </c>
      <c r="B56" s="8" t="s">
        <v>43</v>
      </c>
      <c r="C56" s="9">
        <v>12790810</v>
      </c>
      <c r="D56" s="9">
        <v>-4475.1100000000151</v>
      </c>
      <c r="E56" s="9">
        <v>0</v>
      </c>
      <c r="F56" s="9">
        <v>0</v>
      </c>
      <c r="G56" s="9">
        <v>0</v>
      </c>
      <c r="H56" s="20">
        <f>SUM(C56:G56)</f>
        <v>12786334.890000001</v>
      </c>
      <c r="I56" s="4"/>
      <c r="J56" s="4"/>
      <c r="K56" s="4"/>
      <c r="L56" s="4"/>
    </row>
    <row r="57" spans="1:12" s="1" customFormat="1" x14ac:dyDescent="0.15">
      <c r="A57" s="2">
        <v>53</v>
      </c>
      <c r="B57" s="8" t="s">
        <v>44</v>
      </c>
      <c r="C57" s="9">
        <v>174939261</v>
      </c>
      <c r="D57" s="9">
        <v>-14692.089999999997</v>
      </c>
      <c r="E57" s="9">
        <v>0</v>
      </c>
      <c r="F57" s="9">
        <v>-1249</v>
      </c>
      <c r="G57" s="9">
        <v>0</v>
      </c>
      <c r="H57" s="20">
        <f>SUM(C57:G57)</f>
        <v>174923319.91</v>
      </c>
      <c r="I57" s="4"/>
      <c r="J57" s="4"/>
      <c r="K57" s="4"/>
      <c r="L57" s="4"/>
    </row>
    <row r="58" spans="1:12" s="1" customFormat="1" x14ac:dyDescent="0.15">
      <c r="A58" s="2">
        <v>54</v>
      </c>
      <c r="B58" s="8" t="s">
        <v>45</v>
      </c>
      <c r="C58" s="9">
        <v>10012000</v>
      </c>
      <c r="D58" s="9">
        <v>-1271.0800000000745</v>
      </c>
      <c r="E58" s="9">
        <v>0</v>
      </c>
      <c r="F58" s="9">
        <v>-323</v>
      </c>
      <c r="G58" s="9">
        <v>-6195</v>
      </c>
      <c r="H58" s="20">
        <f>SUM(C58:G58)</f>
        <v>10004210.92</v>
      </c>
      <c r="I58" s="4"/>
      <c r="J58" s="4"/>
      <c r="K58" s="4"/>
      <c r="L58" s="4"/>
    </row>
    <row r="59" spans="1:12" s="1" customFormat="1" x14ac:dyDescent="0.15">
      <c r="A59" s="2">
        <v>55</v>
      </c>
      <c r="B59" s="8" t="s">
        <v>46</v>
      </c>
      <c r="C59" s="9">
        <v>5173577</v>
      </c>
      <c r="D59" s="9">
        <v>-28483.149999999965</v>
      </c>
      <c r="E59" s="9">
        <v>0</v>
      </c>
      <c r="F59" s="9">
        <v>0</v>
      </c>
      <c r="G59" s="9">
        <v>0</v>
      </c>
      <c r="H59" s="20">
        <f>SUM(C59:G59)</f>
        <v>5145093.8499999996</v>
      </c>
      <c r="I59" s="4"/>
      <c r="J59" s="4"/>
      <c r="K59" s="4"/>
      <c r="L59" s="4"/>
    </row>
    <row r="60" spans="1:12" s="1" customFormat="1" x14ac:dyDescent="0.15">
      <c r="A60" s="2">
        <v>56</v>
      </c>
      <c r="B60" s="8" t="s">
        <v>47</v>
      </c>
      <c r="C60" s="9">
        <v>4409280</v>
      </c>
      <c r="D60" s="9">
        <v>0</v>
      </c>
      <c r="E60" s="9">
        <v>0</v>
      </c>
      <c r="F60" s="9">
        <v>-113</v>
      </c>
      <c r="G60" s="9">
        <v>0</v>
      </c>
      <c r="H60" s="20">
        <f>SUM(C60:G60)</f>
        <v>4409167</v>
      </c>
      <c r="I60" s="4"/>
      <c r="J60" s="4"/>
      <c r="K60" s="4"/>
      <c r="L60" s="4"/>
    </row>
    <row r="61" spans="1:12" s="1" customFormat="1" x14ac:dyDescent="0.15">
      <c r="A61" s="2">
        <v>57</v>
      </c>
      <c r="B61" s="8" t="s">
        <v>48</v>
      </c>
      <c r="C61" s="9">
        <v>2549411</v>
      </c>
      <c r="D61" s="9">
        <v>-698.18999999999869</v>
      </c>
      <c r="E61" s="9">
        <v>0</v>
      </c>
      <c r="F61" s="9">
        <v>0</v>
      </c>
      <c r="G61" s="9">
        <v>0</v>
      </c>
      <c r="H61" s="20">
        <f>SUM(C61:G61)</f>
        <v>2548712.81</v>
      </c>
      <c r="I61" s="4"/>
      <c r="J61" s="4"/>
      <c r="K61" s="4"/>
      <c r="L61" s="4"/>
    </row>
    <row r="62" spans="1:12" s="1" customFormat="1" x14ac:dyDescent="0.15">
      <c r="A62" s="2">
        <v>58</v>
      </c>
      <c r="B62" s="8" t="s">
        <v>49</v>
      </c>
      <c r="C62" s="9">
        <v>12359985</v>
      </c>
      <c r="D62" s="9">
        <v>-21628.440000000002</v>
      </c>
      <c r="E62" s="9">
        <v>0</v>
      </c>
      <c r="F62" s="9">
        <v>-52</v>
      </c>
      <c r="G62" s="9">
        <v>0</v>
      </c>
      <c r="H62" s="20">
        <f>SUM(C62:G62)</f>
        <v>12338304.560000001</v>
      </c>
      <c r="I62" s="4"/>
      <c r="J62" s="4"/>
      <c r="K62" s="4"/>
      <c r="L62" s="4"/>
    </row>
    <row r="63" spans="1:12" s="1" customFormat="1" x14ac:dyDescent="0.15">
      <c r="A63" s="2">
        <v>59</v>
      </c>
      <c r="B63" s="8" t="s">
        <v>50</v>
      </c>
      <c r="C63" s="9">
        <v>2100677</v>
      </c>
      <c r="D63" s="9">
        <v>-1517.2200000000157</v>
      </c>
      <c r="E63" s="9">
        <v>0</v>
      </c>
      <c r="F63" s="9">
        <v>0</v>
      </c>
      <c r="G63" s="9">
        <v>0</v>
      </c>
      <c r="H63" s="20">
        <f>SUM(C63:G63)</f>
        <v>2099159.7799999998</v>
      </c>
      <c r="I63" s="4"/>
      <c r="J63" s="4"/>
      <c r="K63" s="4"/>
      <c r="L63" s="4"/>
    </row>
    <row r="64" spans="1:12" s="1" customFormat="1" x14ac:dyDescent="0.15">
      <c r="A64" s="2">
        <v>60</v>
      </c>
      <c r="B64" s="8" t="s">
        <v>51</v>
      </c>
      <c r="C64" s="9">
        <v>26564534</v>
      </c>
      <c r="D64" s="9">
        <v>-646.00000000011642</v>
      </c>
      <c r="E64" s="9">
        <v>-16230</v>
      </c>
      <c r="F64" s="9">
        <v>-176</v>
      </c>
      <c r="G64" s="9">
        <v>0</v>
      </c>
      <c r="H64" s="20">
        <f>SUM(C64:G64)</f>
        <v>26547482</v>
      </c>
      <c r="I64" s="4"/>
      <c r="J64" s="4"/>
      <c r="K64" s="4"/>
      <c r="L64" s="4"/>
    </row>
    <row r="65" spans="1:12" s="1" customFormat="1" x14ac:dyDescent="0.15">
      <c r="A65" s="2">
        <v>62</v>
      </c>
      <c r="B65" s="8" t="s">
        <v>52</v>
      </c>
      <c r="C65" s="9">
        <v>3554950</v>
      </c>
      <c r="D65" s="9">
        <v>-5070.8299999999836</v>
      </c>
      <c r="E65" s="9">
        <v>0</v>
      </c>
      <c r="F65" s="9">
        <v>-234</v>
      </c>
      <c r="G65" s="9">
        <v>0</v>
      </c>
      <c r="H65" s="20">
        <f>SUM(C65:G65)</f>
        <v>3549645.17</v>
      </c>
      <c r="I65" s="4"/>
      <c r="J65" s="4"/>
      <c r="K65" s="4"/>
      <c r="L65" s="4"/>
    </row>
    <row r="66" spans="1:12" s="1" customFormat="1" x14ac:dyDescent="0.15">
      <c r="A66" s="2">
        <v>63</v>
      </c>
      <c r="B66" s="8" t="s">
        <v>53</v>
      </c>
      <c r="C66" s="9">
        <v>8708772</v>
      </c>
      <c r="D66" s="9">
        <v>-808.04000000001543</v>
      </c>
      <c r="E66" s="9">
        <v>0</v>
      </c>
      <c r="F66" s="9">
        <v>-237</v>
      </c>
      <c r="G66" s="9">
        <v>0</v>
      </c>
      <c r="H66" s="20">
        <f>SUM(C66:G66)</f>
        <v>8707726.9600000009</v>
      </c>
      <c r="I66" s="4"/>
      <c r="J66" s="4"/>
      <c r="K66" s="4"/>
      <c r="L66" s="4"/>
    </row>
    <row r="67" spans="1:12" s="1" customFormat="1" x14ac:dyDescent="0.15">
      <c r="A67" s="2">
        <v>65</v>
      </c>
      <c r="B67" s="8" t="s">
        <v>54</v>
      </c>
      <c r="C67" s="9">
        <v>3905789</v>
      </c>
      <c r="D67" s="9">
        <v>-15703.160000000003</v>
      </c>
      <c r="E67" s="9">
        <v>0</v>
      </c>
      <c r="F67" s="9">
        <v>-185</v>
      </c>
      <c r="G67" s="9">
        <v>0</v>
      </c>
      <c r="H67" s="20">
        <f>SUM(C67:G67)</f>
        <v>3889900.84</v>
      </c>
      <c r="I67" s="4"/>
      <c r="J67" s="4"/>
      <c r="K67" s="4"/>
      <c r="L67" s="4"/>
    </row>
    <row r="68" spans="1:12" s="1" customFormat="1" x14ac:dyDescent="0.15">
      <c r="A68" s="2">
        <v>66</v>
      </c>
      <c r="B68" s="8" t="s">
        <v>122</v>
      </c>
      <c r="C68" s="9">
        <v>1451755</v>
      </c>
      <c r="D68" s="9">
        <v>-3788.5100000000029</v>
      </c>
      <c r="E68" s="9">
        <v>0</v>
      </c>
      <c r="F68" s="9">
        <v>0</v>
      </c>
      <c r="G68" s="9">
        <v>0</v>
      </c>
      <c r="H68" s="20">
        <f>SUM(C68:G68)</f>
        <v>1447966.49</v>
      </c>
      <c r="I68" s="4"/>
      <c r="J68" s="4"/>
      <c r="K68" s="4"/>
      <c r="L68" s="4"/>
    </row>
    <row r="69" spans="1:12" s="1" customFormat="1" x14ac:dyDescent="0.15">
      <c r="A69" s="2">
        <v>67</v>
      </c>
      <c r="B69" s="8" t="s">
        <v>55</v>
      </c>
      <c r="C69" s="9">
        <v>7153628</v>
      </c>
      <c r="D69" s="9">
        <v>-19305.109999999986</v>
      </c>
      <c r="E69" s="9">
        <v>0</v>
      </c>
      <c r="F69" s="9">
        <v>-141</v>
      </c>
      <c r="G69" s="9">
        <v>-2067</v>
      </c>
      <c r="H69" s="20">
        <f>SUM(C69:G69)</f>
        <v>7132114.8899999997</v>
      </c>
      <c r="I69" s="4"/>
      <c r="J69" s="4"/>
      <c r="K69" s="4"/>
      <c r="L69" s="4"/>
    </row>
    <row r="70" spans="1:12" s="1" customFormat="1" x14ac:dyDescent="0.15">
      <c r="A70" s="2">
        <v>68</v>
      </c>
      <c r="B70" s="8" t="s">
        <v>56</v>
      </c>
      <c r="C70" s="9">
        <v>13427426</v>
      </c>
      <c r="D70" s="9">
        <v>-12081.059999999998</v>
      </c>
      <c r="E70" s="9">
        <v>0</v>
      </c>
      <c r="F70" s="9">
        <v>-40</v>
      </c>
      <c r="G70" s="9">
        <v>0</v>
      </c>
      <c r="H70" s="20">
        <f>SUM(C70:G70)</f>
        <v>13415304.939999999</v>
      </c>
      <c r="I70" s="4"/>
      <c r="J70" s="4"/>
      <c r="K70" s="4"/>
      <c r="L70" s="4"/>
    </row>
    <row r="71" spans="1:12" s="1" customFormat="1" x14ac:dyDescent="0.15">
      <c r="A71" s="2">
        <v>69</v>
      </c>
      <c r="B71" s="8" t="s">
        <v>57</v>
      </c>
      <c r="C71" s="9">
        <v>10656066</v>
      </c>
      <c r="D71" s="9">
        <v>-8814.20999999989</v>
      </c>
      <c r="E71" s="9">
        <v>0</v>
      </c>
      <c r="F71" s="9">
        <v>-575</v>
      </c>
      <c r="G71" s="9">
        <v>0</v>
      </c>
      <c r="H71" s="20">
        <f>SUM(C71:G71)</f>
        <v>10646676.790000001</v>
      </c>
      <c r="I71" s="4"/>
      <c r="J71" s="4"/>
      <c r="K71" s="4"/>
      <c r="L71" s="4"/>
    </row>
    <row r="72" spans="1:12" s="1" customFormat="1" x14ac:dyDescent="0.15">
      <c r="A72" s="2">
        <v>70</v>
      </c>
      <c r="B72" s="8" t="s">
        <v>58</v>
      </c>
      <c r="C72" s="9">
        <v>9632256</v>
      </c>
      <c r="D72" s="9">
        <v>-13133.189999999973</v>
      </c>
      <c r="E72" s="9">
        <v>0</v>
      </c>
      <c r="F72" s="9">
        <v>0</v>
      </c>
      <c r="G72" s="9">
        <v>0</v>
      </c>
      <c r="H72" s="20">
        <f>SUM(C72:G72)</f>
        <v>9619122.8100000005</v>
      </c>
      <c r="I72" s="4"/>
      <c r="J72" s="4"/>
      <c r="K72" s="4"/>
      <c r="L72" s="4"/>
    </row>
    <row r="73" spans="1:12" s="1" customFormat="1" x14ac:dyDescent="0.15">
      <c r="A73" s="2">
        <v>71</v>
      </c>
      <c r="B73" s="8" t="s">
        <v>59</v>
      </c>
      <c r="C73" s="9">
        <v>28998353</v>
      </c>
      <c r="D73" s="9">
        <v>-45473.630000000005</v>
      </c>
      <c r="E73" s="9">
        <v>-14517</v>
      </c>
      <c r="F73" s="9">
        <v>-115</v>
      </c>
      <c r="G73" s="9">
        <v>0</v>
      </c>
      <c r="H73" s="20">
        <f>SUM(C73:G73)</f>
        <v>28938247.370000001</v>
      </c>
      <c r="I73" s="4"/>
      <c r="J73" s="4"/>
      <c r="K73" s="4"/>
      <c r="L73" s="4"/>
    </row>
    <row r="74" spans="1:12" s="1" customFormat="1" x14ac:dyDescent="0.15">
      <c r="A74" s="2">
        <v>72</v>
      </c>
      <c r="B74" s="8" t="s">
        <v>123</v>
      </c>
      <c r="C74" s="9">
        <v>11752487</v>
      </c>
      <c r="D74" s="9">
        <v>-874.59999999999854</v>
      </c>
      <c r="E74" s="9">
        <v>0</v>
      </c>
      <c r="F74" s="9">
        <v>-28</v>
      </c>
      <c r="G74" s="9">
        <v>-5284</v>
      </c>
      <c r="H74" s="20">
        <f>SUM(C74:G74)</f>
        <v>11746300.4</v>
      </c>
      <c r="I74" s="4"/>
      <c r="J74" s="4"/>
      <c r="K74" s="4"/>
      <c r="L74" s="4"/>
    </row>
    <row r="75" spans="1:12" s="1" customFormat="1" x14ac:dyDescent="0.15">
      <c r="A75" s="2">
        <v>73</v>
      </c>
      <c r="B75" s="8" t="s">
        <v>60</v>
      </c>
      <c r="C75" s="9">
        <v>5976923</v>
      </c>
      <c r="D75" s="9">
        <v>-36560.220000000147</v>
      </c>
      <c r="E75" s="9">
        <v>0</v>
      </c>
      <c r="F75" s="9">
        <v>-143</v>
      </c>
      <c r="G75" s="9">
        <v>0</v>
      </c>
      <c r="H75" s="20">
        <f>SUM(C75:G75)</f>
        <v>5940219.7800000003</v>
      </c>
      <c r="I75" s="4"/>
      <c r="J75" s="4"/>
      <c r="K75" s="4"/>
      <c r="L75" s="4"/>
    </row>
    <row r="76" spans="1:12" s="1" customFormat="1" x14ac:dyDescent="0.15">
      <c r="A76" s="2">
        <v>74</v>
      </c>
      <c r="B76" s="8" t="s">
        <v>61</v>
      </c>
      <c r="C76" s="9">
        <v>21856694</v>
      </c>
      <c r="D76" s="9">
        <v>-17890.210000000006</v>
      </c>
      <c r="E76" s="9">
        <v>0</v>
      </c>
      <c r="F76" s="9">
        <v>0</v>
      </c>
      <c r="G76" s="9">
        <v>-2740</v>
      </c>
      <c r="H76" s="20">
        <f>SUM(C76:G76)</f>
        <v>21836063.789999999</v>
      </c>
      <c r="I76" s="4"/>
      <c r="J76" s="4"/>
      <c r="K76" s="4"/>
      <c r="L76" s="4"/>
    </row>
    <row r="77" spans="1:12" s="1" customFormat="1" x14ac:dyDescent="0.15">
      <c r="A77" s="2">
        <v>75</v>
      </c>
      <c r="B77" s="8" t="s">
        <v>124</v>
      </c>
      <c r="C77" s="9">
        <v>260085829</v>
      </c>
      <c r="D77" s="9">
        <v>-131350.09000000032</v>
      </c>
      <c r="E77" s="9">
        <v>0</v>
      </c>
      <c r="F77" s="9">
        <v>-978</v>
      </c>
      <c r="G77" s="9">
        <v>-15276</v>
      </c>
      <c r="H77" s="20">
        <f>SUM(C77:G77)</f>
        <v>259938224.91</v>
      </c>
      <c r="I77" s="4"/>
      <c r="J77" s="4"/>
      <c r="K77" s="4"/>
      <c r="L77" s="4"/>
    </row>
    <row r="78" spans="1:12" s="1" customFormat="1" x14ac:dyDescent="0.15">
      <c r="A78" s="2">
        <v>77</v>
      </c>
      <c r="B78" s="8" t="s">
        <v>125</v>
      </c>
      <c r="C78" s="9">
        <v>12661471</v>
      </c>
      <c r="D78" s="9">
        <v>-10932.639999999898</v>
      </c>
      <c r="E78" s="9">
        <v>0</v>
      </c>
      <c r="F78" s="9">
        <v>-127</v>
      </c>
      <c r="G78" s="9">
        <v>0</v>
      </c>
      <c r="H78" s="20">
        <f>SUM(C78:G78)</f>
        <v>12650411.359999999</v>
      </c>
      <c r="I78" s="4"/>
      <c r="J78" s="4"/>
      <c r="K78" s="4"/>
      <c r="L78" s="4"/>
    </row>
    <row r="79" spans="1:12" s="1" customFormat="1" x14ac:dyDescent="0.15">
      <c r="A79" s="2">
        <v>78</v>
      </c>
      <c r="B79" s="8" t="s">
        <v>62</v>
      </c>
      <c r="C79" s="9">
        <v>1131234</v>
      </c>
      <c r="D79" s="9">
        <v>-263.31999999999971</v>
      </c>
      <c r="E79" s="9">
        <v>-1377</v>
      </c>
      <c r="F79" s="9">
        <v>0</v>
      </c>
      <c r="G79" s="9">
        <v>0</v>
      </c>
      <c r="H79" s="20">
        <f>SUM(C79:G79)</f>
        <v>1129593.68</v>
      </c>
      <c r="I79" s="4"/>
      <c r="J79" s="4"/>
      <c r="K79" s="4"/>
      <c r="L79" s="4"/>
    </row>
    <row r="80" spans="1:12" s="1" customFormat="1" x14ac:dyDescent="0.15">
      <c r="A80" s="2">
        <v>79</v>
      </c>
      <c r="B80" s="8" t="s">
        <v>63</v>
      </c>
      <c r="C80" s="9">
        <v>4313778</v>
      </c>
      <c r="D80" s="9">
        <v>-12689.380000000001</v>
      </c>
      <c r="E80" s="9">
        <v>0</v>
      </c>
      <c r="F80" s="9">
        <v>-77</v>
      </c>
      <c r="G80" s="9">
        <v>0</v>
      </c>
      <c r="H80" s="20">
        <f>SUM(C80:G80)</f>
        <v>4301011.62</v>
      </c>
      <c r="I80" s="4"/>
      <c r="J80" s="4"/>
      <c r="K80" s="4"/>
      <c r="L80" s="4"/>
    </row>
    <row r="81" spans="1:12" s="1" customFormat="1" x14ac:dyDescent="0.15">
      <c r="A81" s="2">
        <v>80</v>
      </c>
      <c r="B81" s="8" t="s">
        <v>126</v>
      </c>
      <c r="C81" s="9">
        <v>39524665</v>
      </c>
      <c r="D81" s="9">
        <v>-5567.7200000000885</v>
      </c>
      <c r="E81" s="9">
        <v>-23206</v>
      </c>
      <c r="F81" s="9">
        <v>0</v>
      </c>
      <c r="G81" s="9">
        <v>0</v>
      </c>
      <c r="H81" s="20">
        <f>SUM(C81:G81)</f>
        <v>39495891.280000001</v>
      </c>
      <c r="I81" s="4"/>
      <c r="J81" s="4"/>
      <c r="K81" s="4"/>
      <c r="L81" s="4"/>
    </row>
    <row r="82" spans="1:12" s="1" customFormat="1" x14ac:dyDescent="0.15">
      <c r="A82" s="2">
        <v>81</v>
      </c>
      <c r="B82" s="8" t="s">
        <v>64</v>
      </c>
      <c r="C82" s="9">
        <v>7352213</v>
      </c>
      <c r="D82" s="9">
        <v>-3757.9100000000035</v>
      </c>
      <c r="E82" s="9">
        <v>0</v>
      </c>
      <c r="F82" s="9">
        <v>-110</v>
      </c>
      <c r="G82" s="9">
        <v>-26755</v>
      </c>
      <c r="H82" s="20">
        <f>SUM(C82:G82)</f>
        <v>7321590.0899999999</v>
      </c>
      <c r="I82" s="4"/>
      <c r="J82" s="4"/>
      <c r="K82" s="4"/>
      <c r="L82" s="4"/>
    </row>
    <row r="83" spans="1:12" s="1" customFormat="1" x14ac:dyDescent="0.15">
      <c r="A83" s="2">
        <v>82</v>
      </c>
      <c r="B83" s="8" t="s">
        <v>65</v>
      </c>
      <c r="C83" s="9">
        <v>31909167</v>
      </c>
      <c r="D83" s="9">
        <v>-14288.170000000158</v>
      </c>
      <c r="E83" s="9">
        <v>-18951</v>
      </c>
      <c r="F83" s="9">
        <v>-432</v>
      </c>
      <c r="G83" s="9">
        <v>-10640</v>
      </c>
      <c r="H83" s="20">
        <f>SUM(C83:G83)</f>
        <v>31864855.829999998</v>
      </c>
      <c r="I83" s="4"/>
      <c r="J83" s="4"/>
      <c r="K83" s="4"/>
      <c r="L83" s="4"/>
    </row>
    <row r="84" spans="1:12" s="1" customFormat="1" x14ac:dyDescent="0.15">
      <c r="A84" s="2">
        <v>83</v>
      </c>
      <c r="B84" s="8" t="s">
        <v>66</v>
      </c>
      <c r="C84" s="9">
        <v>12687440</v>
      </c>
      <c r="D84" s="9">
        <v>-20880.320000000007</v>
      </c>
      <c r="E84" s="9">
        <v>0</v>
      </c>
      <c r="F84" s="9">
        <v>-35</v>
      </c>
      <c r="G84" s="9">
        <v>0</v>
      </c>
      <c r="H84" s="20">
        <f>SUM(C84:G84)</f>
        <v>12666524.68</v>
      </c>
      <c r="I84" s="4"/>
      <c r="J84" s="4"/>
      <c r="K84" s="4"/>
      <c r="L84" s="4"/>
    </row>
    <row r="85" spans="1:12" s="1" customFormat="1" x14ac:dyDescent="0.15">
      <c r="A85" s="2">
        <v>84</v>
      </c>
      <c r="B85" s="8" t="s">
        <v>67</v>
      </c>
      <c r="C85" s="9">
        <v>13953604</v>
      </c>
      <c r="D85" s="9">
        <v>-3043.9500000000116</v>
      </c>
      <c r="E85" s="9">
        <v>0</v>
      </c>
      <c r="F85" s="9">
        <v>0</v>
      </c>
      <c r="G85" s="9">
        <v>0</v>
      </c>
      <c r="H85" s="20">
        <f>SUM(C85:G85)</f>
        <v>13950560.050000001</v>
      </c>
      <c r="I85" s="4"/>
      <c r="J85" s="4"/>
      <c r="K85" s="4"/>
      <c r="L85" s="4"/>
    </row>
    <row r="86" spans="1:12" s="1" customFormat="1" x14ac:dyDescent="0.15">
      <c r="A86" s="2">
        <v>85</v>
      </c>
      <c r="B86" s="8" t="s">
        <v>127</v>
      </c>
      <c r="C86" s="9">
        <v>16489876</v>
      </c>
      <c r="D86" s="9">
        <v>-1325.6399999998976</v>
      </c>
      <c r="E86" s="9">
        <v>0</v>
      </c>
      <c r="F86" s="9">
        <v>-311</v>
      </c>
      <c r="G86" s="9">
        <v>-17388</v>
      </c>
      <c r="H86" s="20">
        <f>SUM(C86:G86)</f>
        <v>16470851.359999999</v>
      </c>
      <c r="I86" s="4"/>
      <c r="J86" s="4"/>
      <c r="K86" s="4"/>
      <c r="L86" s="4"/>
    </row>
    <row r="87" spans="1:12" s="1" customFormat="1" x14ac:dyDescent="0.15">
      <c r="A87" s="2">
        <v>86</v>
      </c>
      <c r="B87" s="8" t="s">
        <v>68</v>
      </c>
      <c r="C87" s="9">
        <v>15212318</v>
      </c>
      <c r="D87" s="9">
        <v>-25080.090000000026</v>
      </c>
      <c r="E87" s="9">
        <v>0</v>
      </c>
      <c r="F87" s="9">
        <v>-214</v>
      </c>
      <c r="G87" s="9">
        <v>0</v>
      </c>
      <c r="H87" s="20">
        <f>SUM(C87:G87)</f>
        <v>15187023.91</v>
      </c>
      <c r="I87" s="4"/>
      <c r="J87" s="4"/>
      <c r="K87" s="4"/>
      <c r="L87" s="4"/>
    </row>
    <row r="88" spans="1:12" s="1" customFormat="1" x14ac:dyDescent="0.15">
      <c r="A88" s="2">
        <v>87</v>
      </c>
      <c r="B88" s="8" t="s">
        <v>69</v>
      </c>
      <c r="C88" s="9">
        <v>9601069</v>
      </c>
      <c r="D88" s="9">
        <v>-76.809999999997672</v>
      </c>
      <c r="E88" s="9">
        <v>-4442</v>
      </c>
      <c r="F88" s="9">
        <v>0</v>
      </c>
      <c r="G88" s="9">
        <v>0</v>
      </c>
      <c r="H88" s="20">
        <f>SUM(C88:G88)</f>
        <v>9596550.1899999995</v>
      </c>
      <c r="I88" s="4"/>
      <c r="J88" s="4"/>
      <c r="K88" s="4"/>
      <c r="L88" s="4"/>
    </row>
    <row r="89" spans="1:12" s="1" customFormat="1" x14ac:dyDescent="0.15">
      <c r="A89" s="2">
        <v>88</v>
      </c>
      <c r="B89" s="8" t="s">
        <v>128</v>
      </c>
      <c r="C89" s="9">
        <v>68919032</v>
      </c>
      <c r="D89" s="9">
        <v>-10871.700000000186</v>
      </c>
      <c r="E89" s="9">
        <v>-39044</v>
      </c>
      <c r="F89" s="9">
        <v>-182</v>
      </c>
      <c r="G89" s="9">
        <v>0</v>
      </c>
      <c r="H89" s="20">
        <f>SUM(C89:G89)</f>
        <v>68868934.299999997</v>
      </c>
      <c r="I89" s="4"/>
      <c r="J89" s="4"/>
      <c r="K89" s="4"/>
      <c r="L89" s="4"/>
    </row>
    <row r="90" spans="1:12" s="1" customFormat="1" x14ac:dyDescent="0.15">
      <c r="A90" s="2">
        <v>89</v>
      </c>
      <c r="B90" s="8" t="s">
        <v>129</v>
      </c>
      <c r="C90" s="9">
        <v>85327822</v>
      </c>
      <c r="D90" s="9">
        <v>-18831.130000000005</v>
      </c>
      <c r="E90" s="9">
        <v>0</v>
      </c>
      <c r="F90" s="9">
        <v>-604</v>
      </c>
      <c r="G90" s="9">
        <v>-4683</v>
      </c>
      <c r="H90" s="20">
        <f>SUM(C90:G90)</f>
        <v>85303703.870000005</v>
      </c>
      <c r="I90" s="4"/>
      <c r="J90" s="4"/>
      <c r="K90" s="4"/>
      <c r="L90" s="4"/>
    </row>
    <row r="91" spans="1:12" s="1" customFormat="1" x14ac:dyDescent="0.15">
      <c r="A91" s="2">
        <v>90</v>
      </c>
      <c r="B91" s="8" t="s">
        <v>95</v>
      </c>
      <c r="C91" s="9">
        <v>741976</v>
      </c>
      <c r="D91" s="9">
        <v>-2211.3199999999997</v>
      </c>
      <c r="E91" s="9">
        <v>0</v>
      </c>
      <c r="F91" s="9">
        <v>0</v>
      </c>
      <c r="G91" s="9">
        <v>0</v>
      </c>
      <c r="H91" s="20">
        <f>SUM(C91:G91)</f>
        <v>739764.68</v>
      </c>
      <c r="I91" s="4"/>
      <c r="J91" s="4"/>
      <c r="K91" s="4"/>
      <c r="L91" s="4"/>
    </row>
    <row r="92" spans="1:12" s="1" customFormat="1" x14ac:dyDescent="0.15">
      <c r="A92" s="2">
        <v>91</v>
      </c>
      <c r="B92" s="8" t="s">
        <v>96</v>
      </c>
      <c r="C92" s="9">
        <v>3539699</v>
      </c>
      <c r="D92" s="9">
        <v>-25471.76999999999</v>
      </c>
      <c r="E92" s="9">
        <v>-1717</v>
      </c>
      <c r="F92" s="9">
        <v>0</v>
      </c>
      <c r="G92" s="9">
        <v>0</v>
      </c>
      <c r="H92" s="20">
        <f>SUM(C92:G92)</f>
        <v>3512510.23</v>
      </c>
      <c r="I92" s="4"/>
      <c r="J92" s="4"/>
      <c r="K92" s="4"/>
      <c r="L92" s="4"/>
    </row>
    <row r="93" spans="1:12" s="1" customFormat="1" x14ac:dyDescent="0.15">
      <c r="A93" s="2">
        <v>92</v>
      </c>
      <c r="B93" s="8" t="s">
        <v>97</v>
      </c>
      <c r="C93" s="9">
        <v>18023700</v>
      </c>
      <c r="D93" s="9">
        <v>-17351.300000000047</v>
      </c>
      <c r="E93" s="9">
        <v>-9474</v>
      </c>
      <c r="F93" s="9">
        <v>-359</v>
      </c>
      <c r="G93" s="9">
        <v>0</v>
      </c>
      <c r="H93" s="20">
        <f>SUM(C93:G93)</f>
        <v>17996515.699999999</v>
      </c>
      <c r="I93" s="4"/>
      <c r="J93" s="4"/>
      <c r="K93" s="4"/>
      <c r="L93" s="4"/>
    </row>
    <row r="94" spans="1:12" s="1" customFormat="1" x14ac:dyDescent="0.15">
      <c r="A94" s="2">
        <v>93</v>
      </c>
      <c r="B94" s="8" t="s">
        <v>98</v>
      </c>
      <c r="C94" s="9">
        <v>13633304</v>
      </c>
      <c r="D94" s="9">
        <v>-5228.2300000000105</v>
      </c>
      <c r="E94" s="9">
        <v>-8892</v>
      </c>
      <c r="F94" s="9">
        <v>-675</v>
      </c>
      <c r="G94" s="9">
        <v>0</v>
      </c>
      <c r="H94" s="20">
        <f>SUM(C94:G94)</f>
        <v>13618508.77</v>
      </c>
      <c r="I94" s="4"/>
      <c r="J94" s="4"/>
      <c r="K94" s="4"/>
      <c r="L94" s="4"/>
    </row>
    <row r="95" spans="1:12" s="1" customFormat="1" x14ac:dyDescent="0.15">
      <c r="A95" s="2">
        <v>94</v>
      </c>
      <c r="B95" s="8" t="s">
        <v>130</v>
      </c>
      <c r="C95" s="9">
        <v>19981477</v>
      </c>
      <c r="D95" s="9">
        <v>-10752.829999999842</v>
      </c>
      <c r="E95" s="9">
        <v>0</v>
      </c>
      <c r="F95" s="9">
        <v>-108</v>
      </c>
      <c r="G95" s="9">
        <v>0</v>
      </c>
      <c r="H95" s="20">
        <f>SUM(C95:G95)</f>
        <v>19970616.170000002</v>
      </c>
      <c r="I95" s="4"/>
      <c r="J95" s="4"/>
      <c r="K95" s="4"/>
      <c r="L95" s="4"/>
    </row>
    <row r="96" spans="1:12" s="1" customFormat="1" x14ac:dyDescent="0.15">
      <c r="A96" s="2">
        <v>95</v>
      </c>
      <c r="B96" s="8" t="s">
        <v>99</v>
      </c>
      <c r="C96" s="9">
        <v>6708679</v>
      </c>
      <c r="D96" s="9">
        <v>-37528</v>
      </c>
      <c r="E96" s="9">
        <v>0</v>
      </c>
      <c r="F96" s="9">
        <v>-547</v>
      </c>
      <c r="G96" s="9">
        <v>-10118</v>
      </c>
      <c r="H96" s="20">
        <f>SUM(C96:G96)</f>
        <v>6660486</v>
      </c>
      <c r="I96" s="4"/>
      <c r="J96" s="4"/>
      <c r="K96" s="4"/>
      <c r="L96" s="4"/>
    </row>
    <row r="97" spans="1:12" s="1" customFormat="1" x14ac:dyDescent="0.15">
      <c r="A97" s="2">
        <v>96</v>
      </c>
      <c r="B97" s="8" t="s">
        <v>100</v>
      </c>
      <c r="C97" s="9">
        <v>18395193</v>
      </c>
      <c r="D97" s="9">
        <v>-9612.0200000000186</v>
      </c>
      <c r="E97" s="9">
        <v>0</v>
      </c>
      <c r="F97" s="9">
        <v>0</v>
      </c>
      <c r="G97" s="9">
        <v>0</v>
      </c>
      <c r="H97" s="20">
        <f>SUM(C97:G97)</f>
        <v>18385580.98</v>
      </c>
      <c r="I97" s="4"/>
      <c r="J97" s="4"/>
      <c r="K97" s="4"/>
      <c r="L97" s="4"/>
    </row>
    <row r="98" spans="1:12" s="1" customFormat="1" x14ac:dyDescent="0.15">
      <c r="A98" s="2">
        <v>97</v>
      </c>
      <c r="B98" s="8" t="s">
        <v>101</v>
      </c>
      <c r="C98" s="9">
        <v>12512700</v>
      </c>
      <c r="D98" s="9">
        <v>-13388.129999999932</v>
      </c>
      <c r="E98" s="9">
        <v>0</v>
      </c>
      <c r="F98" s="9">
        <v>0</v>
      </c>
      <c r="G98" s="9">
        <v>0</v>
      </c>
      <c r="H98" s="20">
        <f>SUM(C98:G98)</f>
        <v>12499311.869999999</v>
      </c>
      <c r="I98" s="4"/>
      <c r="J98" s="4"/>
      <c r="K98" s="4"/>
      <c r="L98" s="4"/>
    </row>
    <row r="99" spans="1:12" s="1" customFormat="1" x14ac:dyDescent="0.15">
      <c r="A99" s="2">
        <v>98</v>
      </c>
      <c r="B99" s="8" t="s">
        <v>102</v>
      </c>
      <c r="C99" s="9">
        <v>34729826</v>
      </c>
      <c r="D99" s="9">
        <v>-2512.6999999999825</v>
      </c>
      <c r="E99" s="9">
        <v>-21236</v>
      </c>
      <c r="F99" s="9">
        <v>-985</v>
      </c>
      <c r="G99" s="9">
        <v>0</v>
      </c>
      <c r="H99" s="20">
        <f>SUM(C99:G99)</f>
        <v>34705092.299999997</v>
      </c>
      <c r="I99" s="4"/>
      <c r="J99" s="4"/>
      <c r="K99" s="4"/>
      <c r="L99" s="4"/>
    </row>
    <row r="100" spans="1:12" s="1" customFormat="1" x14ac:dyDescent="0.15">
      <c r="A100" s="2">
        <v>101</v>
      </c>
      <c r="B100" s="8" t="s">
        <v>103</v>
      </c>
      <c r="C100" s="9">
        <v>13589318</v>
      </c>
      <c r="D100" s="9">
        <v>-24816.519999999902</v>
      </c>
      <c r="E100" s="9">
        <v>-25242</v>
      </c>
      <c r="F100" s="9">
        <v>-744</v>
      </c>
      <c r="G100" s="9">
        <v>0</v>
      </c>
      <c r="H100" s="20">
        <f>SUM(C100:G100)</f>
        <v>13538515.48</v>
      </c>
      <c r="I100" s="4"/>
      <c r="J100" s="4"/>
      <c r="K100" s="4"/>
      <c r="L100" s="4"/>
    </row>
    <row r="101" spans="1:12" s="1" customFormat="1" x14ac:dyDescent="0.15">
      <c r="A101" s="2">
        <v>102</v>
      </c>
      <c r="B101" s="8" t="s">
        <v>104</v>
      </c>
      <c r="C101" s="9">
        <v>6264075</v>
      </c>
      <c r="D101" s="9">
        <v>-20650.629999999976</v>
      </c>
      <c r="E101" s="9">
        <v>0</v>
      </c>
      <c r="F101" s="9">
        <v>-87</v>
      </c>
      <c r="G101" s="9">
        <v>0</v>
      </c>
      <c r="H101" s="20">
        <f>SUM(C101:G101)</f>
        <v>6243337.3700000001</v>
      </c>
      <c r="I101" s="4"/>
      <c r="J101" s="4"/>
      <c r="K101" s="4"/>
      <c r="L101" s="4"/>
    </row>
    <row r="102" spans="1:12" s="1" customFormat="1" x14ac:dyDescent="0.15">
      <c r="A102" s="2">
        <v>103</v>
      </c>
      <c r="B102" s="8" t="s">
        <v>105</v>
      </c>
      <c r="C102" s="9">
        <v>3235223</v>
      </c>
      <c r="D102" s="9">
        <v>-1204.8199999999997</v>
      </c>
      <c r="E102" s="9">
        <v>0</v>
      </c>
      <c r="F102" s="9">
        <v>0</v>
      </c>
      <c r="G102" s="9">
        <v>-1662</v>
      </c>
      <c r="H102" s="20">
        <f>SUM(C102:G102)</f>
        <v>3232356.18</v>
      </c>
      <c r="I102" s="4"/>
      <c r="J102" s="4"/>
      <c r="K102" s="4"/>
      <c r="L102" s="4"/>
    </row>
    <row r="103" spans="1:12" s="1" customFormat="1" x14ac:dyDescent="0.15">
      <c r="A103" s="2">
        <v>104</v>
      </c>
      <c r="B103" s="8" t="s">
        <v>106</v>
      </c>
      <c r="C103" s="9">
        <v>6353255</v>
      </c>
      <c r="D103" s="9">
        <v>-5478.179999999993</v>
      </c>
      <c r="E103" s="9">
        <v>0</v>
      </c>
      <c r="F103" s="9">
        <v>-395</v>
      </c>
      <c r="G103" s="9">
        <v>-34440</v>
      </c>
      <c r="H103" s="20">
        <f>SUM(C103:G103)</f>
        <v>6312941.8200000003</v>
      </c>
      <c r="I103" s="4"/>
      <c r="J103" s="4"/>
      <c r="K103" s="4"/>
      <c r="L103" s="4"/>
    </row>
    <row r="104" spans="1:12" s="1" customFormat="1" x14ac:dyDescent="0.15">
      <c r="A104" s="2">
        <v>106</v>
      </c>
      <c r="B104" s="8" t="s">
        <v>131</v>
      </c>
      <c r="C104" s="9">
        <v>7040984</v>
      </c>
      <c r="D104" s="9">
        <v>-13972.709999999977</v>
      </c>
      <c r="E104" s="9">
        <v>0</v>
      </c>
      <c r="F104" s="9">
        <v>-47</v>
      </c>
      <c r="G104" s="9">
        <v>0</v>
      </c>
      <c r="H104" s="20">
        <f>SUM(C104:G104)</f>
        <v>7026964.29</v>
      </c>
      <c r="I104" s="4"/>
      <c r="J104" s="4"/>
      <c r="K104" s="4"/>
      <c r="L104" s="4"/>
    </row>
    <row r="105" spans="1:12" s="1" customFormat="1" x14ac:dyDescent="0.15">
      <c r="A105" s="2">
        <v>107</v>
      </c>
      <c r="B105" s="8" t="s">
        <v>107</v>
      </c>
      <c r="C105" s="9">
        <v>3247024</v>
      </c>
      <c r="D105" s="9">
        <v>-12093.279999999999</v>
      </c>
      <c r="E105" s="9">
        <v>0</v>
      </c>
      <c r="F105" s="9">
        <v>0</v>
      </c>
      <c r="G105" s="9">
        <v>0</v>
      </c>
      <c r="H105" s="20">
        <f>SUM(C105:G105)</f>
        <v>3234930.72</v>
      </c>
      <c r="I105" s="4"/>
      <c r="J105" s="4"/>
      <c r="K105" s="4"/>
      <c r="L105" s="4"/>
    </row>
    <row r="106" spans="1:12" s="1" customFormat="1" x14ac:dyDescent="0.15">
      <c r="A106" s="2">
        <v>108</v>
      </c>
      <c r="B106" s="8" t="s">
        <v>108</v>
      </c>
      <c r="C106" s="9">
        <v>17187518</v>
      </c>
      <c r="D106" s="9">
        <v>-50528.840000000084</v>
      </c>
      <c r="E106" s="9">
        <v>-9295</v>
      </c>
      <c r="F106" s="9">
        <v>-95</v>
      </c>
      <c r="G106" s="9">
        <v>-3002</v>
      </c>
      <c r="H106" s="20">
        <f>SUM(C106:G106)</f>
        <v>17124597.16</v>
      </c>
      <c r="I106" s="4"/>
      <c r="J106" s="4"/>
      <c r="K106" s="4"/>
      <c r="L106" s="4"/>
    </row>
    <row r="107" spans="1:12" s="1" customFormat="1" x14ac:dyDescent="0.15">
      <c r="A107" s="2">
        <v>109</v>
      </c>
      <c r="B107" s="8" t="s">
        <v>109</v>
      </c>
      <c r="C107" s="9">
        <v>2464403</v>
      </c>
      <c r="D107" s="9">
        <v>-166.30000000000018</v>
      </c>
      <c r="E107" s="9">
        <v>-4391</v>
      </c>
      <c r="F107" s="9">
        <v>0</v>
      </c>
      <c r="G107" s="9">
        <v>0</v>
      </c>
      <c r="H107" s="20">
        <f>SUM(C107:G107)</f>
        <v>2459845.7000000002</v>
      </c>
      <c r="I107" s="4"/>
      <c r="J107" s="4"/>
      <c r="K107" s="4"/>
      <c r="L107" s="4"/>
    </row>
    <row r="108" spans="1:12" s="1" customFormat="1" x14ac:dyDescent="0.15">
      <c r="A108" s="2">
        <v>110</v>
      </c>
      <c r="B108" s="8" t="s">
        <v>132</v>
      </c>
      <c r="C108" s="9">
        <v>6672103</v>
      </c>
      <c r="D108" s="9">
        <v>-3329.4400000000605</v>
      </c>
      <c r="E108" s="9">
        <v>0</v>
      </c>
      <c r="F108" s="9">
        <v>0</v>
      </c>
      <c r="G108" s="9">
        <v>-8116</v>
      </c>
      <c r="H108" s="20">
        <f>SUM(C108:G108)</f>
        <v>6660657.5599999996</v>
      </c>
      <c r="I108" s="4"/>
      <c r="J108" s="4"/>
      <c r="K108" s="4"/>
      <c r="L108" s="4"/>
    </row>
    <row r="109" spans="1:12" s="1" customFormat="1" x14ac:dyDescent="0.15">
      <c r="A109" s="2">
        <v>111</v>
      </c>
      <c r="B109" s="8" t="s">
        <v>110</v>
      </c>
      <c r="C109" s="9">
        <v>4029560</v>
      </c>
      <c r="D109" s="9">
        <v>-9581.179999999993</v>
      </c>
      <c r="E109" s="9">
        <v>0</v>
      </c>
      <c r="F109" s="9">
        <v>-151</v>
      </c>
      <c r="G109" s="9">
        <v>0</v>
      </c>
      <c r="H109" s="20">
        <f>SUM(C109:G109)</f>
        <v>4019827.82</v>
      </c>
      <c r="I109" s="4"/>
      <c r="J109" s="4"/>
      <c r="K109" s="4"/>
      <c r="L109" s="4"/>
    </row>
    <row r="110" spans="1:12" s="1" customFormat="1" x14ac:dyDescent="0.15">
      <c r="A110" s="2">
        <v>112</v>
      </c>
      <c r="B110" s="8" t="s">
        <v>133</v>
      </c>
      <c r="C110" s="9">
        <v>57786218</v>
      </c>
      <c r="D110" s="9">
        <v>-78678.379999999655</v>
      </c>
      <c r="E110" s="9">
        <v>0</v>
      </c>
      <c r="F110" s="9">
        <v>-284</v>
      </c>
      <c r="G110" s="9">
        <v>0</v>
      </c>
      <c r="H110" s="20">
        <f>SUM(C110:G110)</f>
        <v>57707255.619999997</v>
      </c>
      <c r="I110" s="4"/>
      <c r="J110" s="4"/>
      <c r="K110" s="4"/>
      <c r="L110" s="4"/>
    </row>
    <row r="111" spans="1:12" s="1" customFormat="1" x14ac:dyDescent="0.15">
      <c r="A111" s="2">
        <v>113</v>
      </c>
      <c r="B111" s="8" t="s">
        <v>111</v>
      </c>
      <c r="C111" s="9">
        <v>16761254</v>
      </c>
      <c r="D111" s="9">
        <v>-39652.119999999995</v>
      </c>
      <c r="E111" s="9">
        <v>0</v>
      </c>
      <c r="F111" s="9">
        <v>-420</v>
      </c>
      <c r="G111" s="9">
        <v>-9870</v>
      </c>
      <c r="H111" s="20">
        <f>SUM(C111:G111)</f>
        <v>16711311.880000001</v>
      </c>
      <c r="I111" s="4"/>
      <c r="J111" s="4"/>
      <c r="K111" s="4"/>
      <c r="L111" s="4"/>
    </row>
    <row r="112" spans="1:12" s="1" customFormat="1" x14ac:dyDescent="0.15">
      <c r="A112" s="2">
        <v>114</v>
      </c>
      <c r="B112" s="8" t="s">
        <v>112</v>
      </c>
      <c r="C112" s="9">
        <v>13414327</v>
      </c>
      <c r="D112" s="9">
        <v>-30345.240000000296</v>
      </c>
      <c r="E112" s="9">
        <v>0</v>
      </c>
      <c r="F112" s="9">
        <v>-38</v>
      </c>
      <c r="G112" s="9">
        <v>-2812</v>
      </c>
      <c r="H112" s="20">
        <f>SUM(C112:G112)</f>
        <v>13381131.76</v>
      </c>
      <c r="I112" s="4"/>
      <c r="J112" s="4"/>
      <c r="K112" s="4"/>
      <c r="L112" s="4"/>
    </row>
    <row r="113" spans="1:12" s="1" customFormat="1" x14ac:dyDescent="0.15">
      <c r="A113" s="2">
        <v>115</v>
      </c>
      <c r="B113" s="8" t="s">
        <v>113</v>
      </c>
      <c r="C113" s="9">
        <v>21804838</v>
      </c>
      <c r="D113" s="9">
        <v>-29377.390000000014</v>
      </c>
      <c r="E113" s="9">
        <v>0</v>
      </c>
      <c r="F113" s="9">
        <v>-38</v>
      </c>
      <c r="G113" s="9">
        <v>-10088</v>
      </c>
      <c r="H113" s="20">
        <f>SUM(C113:G113)</f>
        <v>21765334.609999999</v>
      </c>
      <c r="I113" s="4"/>
      <c r="J113" s="4"/>
      <c r="K113" s="4"/>
      <c r="L113" s="4"/>
    </row>
    <row r="114" spans="1:12" s="1" customFormat="1" x14ac:dyDescent="0.15">
      <c r="A114" s="2">
        <v>116</v>
      </c>
      <c r="B114" s="8" t="s">
        <v>70</v>
      </c>
      <c r="C114" s="9">
        <v>6343202</v>
      </c>
      <c r="D114" s="9">
        <v>-5151.3099999999977</v>
      </c>
      <c r="E114" s="9">
        <v>0</v>
      </c>
      <c r="F114" s="9">
        <v>-47</v>
      </c>
      <c r="G114" s="9">
        <v>-3676</v>
      </c>
      <c r="H114" s="20">
        <f>SUM(C114:G114)</f>
        <v>6334327.6900000004</v>
      </c>
      <c r="I114" s="4"/>
      <c r="J114" s="4"/>
      <c r="K114" s="4"/>
      <c r="L114" s="4"/>
    </row>
    <row r="115" spans="1:12" s="1" customFormat="1" x14ac:dyDescent="0.15">
      <c r="A115" s="2">
        <v>117</v>
      </c>
      <c r="B115" s="8" t="s">
        <v>71</v>
      </c>
      <c r="C115" s="9">
        <v>85366114</v>
      </c>
      <c r="D115" s="9">
        <v>-73630.039999999572</v>
      </c>
      <c r="E115" s="9">
        <v>0</v>
      </c>
      <c r="F115" s="9">
        <v>-653</v>
      </c>
      <c r="G115" s="9">
        <v>-15292</v>
      </c>
      <c r="H115" s="20">
        <f>SUM(C115:G115)</f>
        <v>85276538.959999993</v>
      </c>
      <c r="I115" s="4"/>
      <c r="J115" s="4"/>
      <c r="K115" s="4"/>
      <c r="L115" s="4"/>
    </row>
    <row r="116" spans="1:12" s="1" customFormat="1" x14ac:dyDescent="0.15">
      <c r="A116" s="2">
        <v>118</v>
      </c>
      <c r="B116" s="8" t="s">
        <v>72</v>
      </c>
      <c r="C116" s="9">
        <v>84753509</v>
      </c>
      <c r="D116" s="9">
        <v>-173320.04999999981</v>
      </c>
      <c r="E116" s="9">
        <v>-47883</v>
      </c>
      <c r="F116" s="9">
        <v>-528</v>
      </c>
      <c r="G116" s="9">
        <v>-11520</v>
      </c>
      <c r="H116" s="20">
        <f>SUM(C116:G116)</f>
        <v>84520257.950000003</v>
      </c>
      <c r="I116" s="4"/>
      <c r="J116" s="4"/>
      <c r="K116" s="4"/>
      <c r="L116" s="4"/>
    </row>
    <row r="117" spans="1:12" s="1" customFormat="1" x14ac:dyDescent="0.15">
      <c r="A117" s="2">
        <v>119</v>
      </c>
      <c r="B117" s="8" t="s">
        <v>73</v>
      </c>
      <c r="C117" s="9">
        <v>2436496</v>
      </c>
      <c r="D117" s="9">
        <v>0</v>
      </c>
      <c r="E117" s="9">
        <v>0</v>
      </c>
      <c r="F117" s="9">
        <v>0</v>
      </c>
      <c r="G117" s="9">
        <v>0</v>
      </c>
      <c r="H117" s="20">
        <f>SUM(C117:G117)</f>
        <v>2436496</v>
      </c>
      <c r="I117" s="4"/>
      <c r="J117" s="4"/>
      <c r="K117" s="4"/>
      <c r="L117" s="4"/>
    </row>
    <row r="118" spans="1:12" s="1" customFormat="1" x14ac:dyDescent="0.15">
      <c r="A118" s="2">
        <v>120</v>
      </c>
      <c r="B118" s="8" t="s">
        <v>74</v>
      </c>
      <c r="C118" s="9">
        <v>12339683</v>
      </c>
      <c r="D118" s="9">
        <v>-79095.780000000144</v>
      </c>
      <c r="E118" s="9">
        <v>0</v>
      </c>
      <c r="F118" s="9">
        <v>-611</v>
      </c>
      <c r="G118" s="9">
        <v>-8612</v>
      </c>
      <c r="H118" s="20">
        <f>SUM(C118:G118)</f>
        <v>12251364.220000001</v>
      </c>
      <c r="I118" s="4"/>
      <c r="J118" s="4"/>
      <c r="K118" s="4"/>
      <c r="L118" s="4"/>
    </row>
    <row r="119" spans="1:12" s="1" customFormat="1" x14ac:dyDescent="0.15">
      <c r="A119" s="2">
        <v>121</v>
      </c>
      <c r="B119" s="8" t="s">
        <v>75</v>
      </c>
      <c r="C119" s="9">
        <v>42821853</v>
      </c>
      <c r="D119" s="9">
        <v>-112633.6399999999</v>
      </c>
      <c r="E119" s="9">
        <v>-22696</v>
      </c>
      <c r="F119" s="9">
        <v>-207</v>
      </c>
      <c r="G119" s="9">
        <v>0</v>
      </c>
      <c r="H119" s="20">
        <f>SUM(C119:G119)</f>
        <v>42686316.359999999</v>
      </c>
      <c r="I119" s="4"/>
      <c r="J119" s="4"/>
      <c r="K119" s="4"/>
      <c r="L119" s="4"/>
    </row>
    <row r="120" spans="1:12" s="1" customFormat="1" x14ac:dyDescent="0.15">
      <c r="A120" s="2">
        <v>122</v>
      </c>
      <c r="B120" s="8" t="s">
        <v>76</v>
      </c>
      <c r="C120" s="9">
        <v>5161023</v>
      </c>
      <c r="D120" s="9">
        <v>-4226.3299999999872</v>
      </c>
      <c r="E120" s="9">
        <v>0</v>
      </c>
      <c r="F120" s="9">
        <v>0</v>
      </c>
      <c r="G120" s="9">
        <v>0</v>
      </c>
      <c r="H120" s="20">
        <f>SUM(C120:G120)</f>
        <v>5156796.67</v>
      </c>
      <c r="I120" s="4"/>
      <c r="J120" s="4"/>
      <c r="K120" s="4"/>
      <c r="L120" s="4"/>
    </row>
    <row r="121" spans="1:12" s="1" customFormat="1" x14ac:dyDescent="0.15">
      <c r="A121" s="2">
        <v>123</v>
      </c>
      <c r="B121" s="8" t="s">
        <v>77</v>
      </c>
      <c r="C121" s="9">
        <v>54839094</v>
      </c>
      <c r="D121" s="9">
        <v>-166984.2200000002</v>
      </c>
      <c r="E121" s="9">
        <v>0</v>
      </c>
      <c r="F121" s="9">
        <v>-824</v>
      </c>
      <c r="G121" s="9">
        <v>-5635</v>
      </c>
      <c r="H121" s="20">
        <f>SUM(C121:G121)</f>
        <v>54665650.780000001</v>
      </c>
      <c r="I121" s="4"/>
      <c r="J121" s="4"/>
      <c r="K121" s="4"/>
      <c r="L121" s="4"/>
    </row>
    <row r="122" spans="1:12" s="1" customFormat="1" x14ac:dyDescent="0.15">
      <c r="A122" s="2">
        <v>124</v>
      </c>
      <c r="B122" s="8" t="s">
        <v>78</v>
      </c>
      <c r="C122" s="9">
        <v>36868485</v>
      </c>
      <c r="D122" s="9">
        <v>-82288.590000000317</v>
      </c>
      <c r="E122" s="9">
        <v>0</v>
      </c>
      <c r="F122" s="9">
        <v>-1057</v>
      </c>
      <c r="G122" s="9">
        <v>0</v>
      </c>
      <c r="H122" s="20">
        <f>SUM(C122:G122)</f>
        <v>36785139.409999996</v>
      </c>
      <c r="I122" s="4"/>
      <c r="J122" s="4"/>
      <c r="K122" s="4"/>
      <c r="L122" s="4"/>
    </row>
    <row r="123" spans="1:12" s="1" customFormat="1" x14ac:dyDescent="0.15">
      <c r="A123" s="2">
        <v>126</v>
      </c>
      <c r="B123" s="8" t="s">
        <v>134</v>
      </c>
      <c r="C123" s="9">
        <v>6694633</v>
      </c>
      <c r="D123" s="9">
        <v>-3260.7000000000116</v>
      </c>
      <c r="E123" s="9">
        <v>-4317</v>
      </c>
      <c r="F123" s="9">
        <v>-637</v>
      </c>
      <c r="G123" s="9">
        <v>-22630</v>
      </c>
      <c r="H123" s="20">
        <f>SUM(C123:G123)</f>
        <v>6663788.2999999998</v>
      </c>
      <c r="I123" s="4"/>
      <c r="J123" s="4"/>
      <c r="K123" s="4"/>
      <c r="L123" s="4"/>
    </row>
    <row r="124" spans="1:12" s="1" customFormat="1" x14ac:dyDescent="0.15">
      <c r="A124" s="2">
        <v>127</v>
      </c>
      <c r="B124" s="8" t="s">
        <v>135</v>
      </c>
      <c r="C124" s="9">
        <v>38924052</v>
      </c>
      <c r="D124" s="9">
        <v>-18194.979999999981</v>
      </c>
      <c r="E124" s="9">
        <v>-23213</v>
      </c>
      <c r="F124" s="9">
        <v>-304</v>
      </c>
      <c r="G124" s="9">
        <v>0</v>
      </c>
      <c r="H124" s="20">
        <f>SUM(C124:G124)</f>
        <v>38882340.020000003</v>
      </c>
      <c r="I124" s="4"/>
      <c r="J124" s="4"/>
      <c r="K124" s="4"/>
      <c r="L124" s="4"/>
    </row>
    <row r="125" spans="1:12" s="1" customFormat="1" x14ac:dyDescent="0.15">
      <c r="A125" s="2">
        <v>128</v>
      </c>
      <c r="B125" s="8" t="s">
        <v>79</v>
      </c>
      <c r="C125" s="9">
        <v>178460076</v>
      </c>
      <c r="D125" s="9">
        <v>-47409.909999999916</v>
      </c>
      <c r="E125" s="9">
        <v>0</v>
      </c>
      <c r="F125" s="9">
        <v>-818</v>
      </c>
      <c r="G125" s="9">
        <v>-38941</v>
      </c>
      <c r="H125" s="20">
        <f>SUM(C125:G125)</f>
        <v>178372907.09</v>
      </c>
      <c r="I125" s="4"/>
      <c r="J125" s="4"/>
      <c r="K125" s="4"/>
      <c r="L125" s="4"/>
    </row>
    <row r="126" spans="1:12" s="1" customFormat="1" x14ac:dyDescent="0.15">
      <c r="A126" s="2">
        <v>130</v>
      </c>
      <c r="B126" s="8" t="s">
        <v>80</v>
      </c>
      <c r="C126" s="9">
        <v>7836351</v>
      </c>
      <c r="D126" s="9">
        <v>-12552.3299999999</v>
      </c>
      <c r="E126" s="9">
        <v>-4941</v>
      </c>
      <c r="F126" s="9">
        <v>-201</v>
      </c>
      <c r="G126" s="9">
        <v>-14976</v>
      </c>
      <c r="H126" s="20">
        <f>SUM(C126:G126)</f>
        <v>7803680.6699999999</v>
      </c>
      <c r="I126" s="4"/>
      <c r="J126" s="4"/>
      <c r="K126" s="4"/>
      <c r="L126" s="4"/>
    </row>
    <row r="127" spans="1:12" s="1" customFormat="1" x14ac:dyDescent="0.15">
      <c r="A127" s="2">
        <v>131</v>
      </c>
      <c r="B127" s="8" t="s">
        <v>81</v>
      </c>
      <c r="C127" s="9">
        <v>1030188</v>
      </c>
      <c r="D127" s="9">
        <v>0</v>
      </c>
      <c r="E127" s="9">
        <v>0</v>
      </c>
      <c r="F127" s="9">
        <v>-842</v>
      </c>
      <c r="G127" s="9">
        <v>0</v>
      </c>
      <c r="H127" s="20">
        <f>SUM(C127:G127)</f>
        <v>1029346</v>
      </c>
      <c r="I127" s="4"/>
      <c r="J127" s="4"/>
      <c r="K127" s="4"/>
      <c r="L127" s="4"/>
    </row>
    <row r="128" spans="1:12" s="1" customFormat="1" x14ac:dyDescent="0.15">
      <c r="A128" s="2">
        <v>132</v>
      </c>
      <c r="B128" s="8" t="s">
        <v>82</v>
      </c>
      <c r="C128" s="9">
        <v>10633486</v>
      </c>
      <c r="D128" s="9">
        <v>-31082.509999999878</v>
      </c>
      <c r="E128" s="9">
        <v>0</v>
      </c>
      <c r="F128" s="9">
        <v>0</v>
      </c>
      <c r="G128" s="9">
        <v>-6595</v>
      </c>
      <c r="H128" s="20">
        <f>SUM(C128:G128)</f>
        <v>10595808.49</v>
      </c>
      <c r="I128" s="4"/>
      <c r="J128" s="4"/>
      <c r="K128" s="4"/>
      <c r="L128" s="4"/>
    </row>
    <row r="129" spans="1:12" s="1" customFormat="1" x14ac:dyDescent="0.15">
      <c r="A129" s="2">
        <v>134</v>
      </c>
      <c r="B129" s="8" t="s">
        <v>83</v>
      </c>
      <c r="C129" s="9">
        <v>2939424</v>
      </c>
      <c r="D129" s="9">
        <v>-899.63999999999942</v>
      </c>
      <c r="E129" s="9">
        <v>0</v>
      </c>
      <c r="F129" s="9">
        <v>0</v>
      </c>
      <c r="G129" s="9">
        <v>0</v>
      </c>
      <c r="H129" s="20">
        <f>SUM(C129:G129)</f>
        <v>2938524.36</v>
      </c>
      <c r="I129" s="4"/>
      <c r="J129" s="4"/>
      <c r="K129" s="4"/>
      <c r="L129" s="4"/>
    </row>
    <row r="130" spans="1:12" s="1" customFormat="1" x14ac:dyDescent="0.15">
      <c r="A130" s="2">
        <v>135</v>
      </c>
      <c r="B130" s="8" t="s">
        <v>84</v>
      </c>
      <c r="C130" s="9">
        <v>3124852</v>
      </c>
      <c r="D130" s="9">
        <v>-22632</v>
      </c>
      <c r="E130" s="9">
        <v>0</v>
      </c>
      <c r="F130" s="9">
        <v>-142</v>
      </c>
      <c r="G130" s="9">
        <v>-3742</v>
      </c>
      <c r="H130" s="20">
        <f>SUM(C130:G130)</f>
        <v>3098336</v>
      </c>
      <c r="I130" s="4"/>
      <c r="J130" s="4"/>
      <c r="K130" s="4"/>
      <c r="L130" s="4"/>
    </row>
    <row r="131" spans="1:12" s="1" customFormat="1" x14ac:dyDescent="0.15">
      <c r="A131" s="2">
        <v>136</v>
      </c>
      <c r="B131" s="8" t="s">
        <v>85</v>
      </c>
      <c r="C131" s="9">
        <v>118001082</v>
      </c>
      <c r="D131" s="9">
        <v>-26599.699999999953</v>
      </c>
      <c r="E131" s="9">
        <v>-66714</v>
      </c>
      <c r="F131" s="9">
        <v>-2642</v>
      </c>
      <c r="G131" s="9">
        <v>-14709</v>
      </c>
      <c r="H131" s="20">
        <f>SUM(C131:G131)</f>
        <v>117890417.3</v>
      </c>
      <c r="I131" s="4"/>
      <c r="J131" s="4"/>
      <c r="K131" s="4"/>
      <c r="L131" s="4"/>
    </row>
    <row r="132" spans="1:12" s="1" customFormat="1" x14ac:dyDescent="0.15">
      <c r="A132" s="2">
        <v>137</v>
      </c>
      <c r="B132" s="8" t="s">
        <v>86</v>
      </c>
      <c r="C132" s="9">
        <v>1789254</v>
      </c>
      <c r="D132" s="9">
        <v>-3314.7299999999996</v>
      </c>
      <c r="E132" s="9">
        <v>0</v>
      </c>
      <c r="F132" s="9">
        <v>0</v>
      </c>
      <c r="G132" s="9">
        <v>-4672</v>
      </c>
      <c r="H132" s="20">
        <f>SUM(C132:G132)</f>
        <v>1781267.27</v>
      </c>
      <c r="I132" s="4"/>
      <c r="J132" s="4"/>
      <c r="K132" s="4"/>
      <c r="L132" s="4"/>
    </row>
    <row r="133" spans="1:12" s="1" customFormat="1" x14ac:dyDescent="0.15">
      <c r="A133" s="2">
        <v>138</v>
      </c>
      <c r="B133" s="8" t="s">
        <v>87</v>
      </c>
      <c r="C133" s="9">
        <v>3751444</v>
      </c>
      <c r="D133" s="9">
        <v>-22426.299999999937</v>
      </c>
      <c r="E133" s="9">
        <v>0</v>
      </c>
      <c r="F133" s="9">
        <v>0</v>
      </c>
      <c r="G133" s="9">
        <v>0</v>
      </c>
      <c r="H133" s="20">
        <f>SUM(C133:G133)</f>
        <v>3729017.7</v>
      </c>
      <c r="I133" s="4"/>
      <c r="J133" s="4"/>
      <c r="K133" s="4"/>
      <c r="L133" s="4"/>
    </row>
    <row r="134" spans="1:12" s="1" customFormat="1" x14ac:dyDescent="0.15">
      <c r="A134" s="2">
        <v>139</v>
      </c>
      <c r="B134" s="8" t="s">
        <v>88</v>
      </c>
      <c r="C134" s="9">
        <v>10611567</v>
      </c>
      <c r="D134" s="9">
        <v>-345.95999999998457</v>
      </c>
      <c r="E134" s="9">
        <v>0</v>
      </c>
      <c r="F134" s="9">
        <v>0</v>
      </c>
      <c r="G134" s="9">
        <v>0</v>
      </c>
      <c r="H134" s="20">
        <f>SUM(C134:G134)</f>
        <v>10611221.039999999</v>
      </c>
      <c r="I134" s="4"/>
      <c r="J134" s="4"/>
      <c r="K134" s="4"/>
      <c r="L134" s="4"/>
    </row>
    <row r="135" spans="1:12" s="1" customFormat="1" x14ac:dyDescent="0.15">
      <c r="A135" s="2">
        <v>142</v>
      </c>
      <c r="B135" s="8" t="s">
        <v>89</v>
      </c>
      <c r="C135" s="9">
        <v>5607183</v>
      </c>
      <c r="D135" s="9">
        <v>-1693.25</v>
      </c>
      <c r="E135" s="9">
        <v>-3529</v>
      </c>
      <c r="F135" s="9">
        <v>0</v>
      </c>
      <c r="G135" s="9">
        <v>0</v>
      </c>
      <c r="H135" s="20">
        <f>SUM(C135:G135)</f>
        <v>5601960.75</v>
      </c>
      <c r="I135" s="4"/>
      <c r="J135" s="4"/>
      <c r="K135" s="4"/>
      <c r="L135" s="4"/>
    </row>
    <row r="136" spans="1:12" s="1" customFormat="1" x14ac:dyDescent="0.15">
      <c r="A136" s="2">
        <v>143</v>
      </c>
      <c r="B136" s="8" t="s">
        <v>90</v>
      </c>
      <c r="C136" s="9">
        <v>22902327</v>
      </c>
      <c r="D136" s="9">
        <v>-17903.26999999996</v>
      </c>
      <c r="E136" s="9">
        <v>0</v>
      </c>
      <c r="F136" s="9">
        <v>-269</v>
      </c>
      <c r="G136" s="9">
        <v>0</v>
      </c>
      <c r="H136" s="20">
        <f>SUM(C136:G136)</f>
        <v>22884154.73</v>
      </c>
      <c r="I136" s="4"/>
      <c r="J136" s="4"/>
      <c r="K136" s="4"/>
      <c r="L136" s="4"/>
    </row>
    <row r="137" spans="1:12" s="1" customFormat="1" x14ac:dyDescent="0.15">
      <c r="A137" s="2">
        <v>144</v>
      </c>
      <c r="B137" s="8" t="s">
        <v>91</v>
      </c>
      <c r="C137" s="9">
        <v>12937356</v>
      </c>
      <c r="D137" s="9">
        <v>-9370.6900000000023</v>
      </c>
      <c r="E137" s="9">
        <v>-5964</v>
      </c>
      <c r="F137" s="9">
        <v>-54</v>
      </c>
      <c r="G137" s="9">
        <v>0</v>
      </c>
      <c r="H137" s="20">
        <f>SUM(C137:G137)</f>
        <v>12921967.310000001</v>
      </c>
      <c r="I137" s="4"/>
      <c r="J137" s="4"/>
      <c r="K137" s="4"/>
      <c r="L137" s="4"/>
    </row>
    <row r="138" spans="1:12" s="1" customFormat="1" x14ac:dyDescent="0.15">
      <c r="A138" s="2">
        <v>202</v>
      </c>
      <c r="B138" s="8" t="s">
        <v>92</v>
      </c>
      <c r="C138" s="9">
        <v>2052374</v>
      </c>
      <c r="D138" s="9">
        <v>-60450.100000000013</v>
      </c>
      <c r="E138" s="9">
        <v>-1008</v>
      </c>
      <c r="F138" s="9">
        <v>0</v>
      </c>
      <c r="G138" s="9">
        <v>0</v>
      </c>
      <c r="H138" s="20">
        <f>SUM(C138:G138)</f>
        <v>1990915.9</v>
      </c>
      <c r="I138" s="4"/>
      <c r="J138" s="4"/>
      <c r="K138" s="4"/>
      <c r="L138" s="4"/>
    </row>
    <row r="139" spans="1:12" s="1" customFormat="1" x14ac:dyDescent="0.15">
      <c r="A139" s="2">
        <v>207</v>
      </c>
      <c r="B139" s="8" t="s">
        <v>136</v>
      </c>
      <c r="C139" s="9">
        <v>2907625</v>
      </c>
      <c r="D139" s="9">
        <v>-83170.189999999988</v>
      </c>
      <c r="E139" s="9">
        <v>0</v>
      </c>
      <c r="F139" s="9">
        <v>0</v>
      </c>
      <c r="G139" s="9">
        <v>0</v>
      </c>
      <c r="H139" s="20">
        <f>SUM(C139:G139)</f>
        <v>2824454.81</v>
      </c>
      <c r="I139" s="4"/>
      <c r="J139" s="4"/>
      <c r="K139" s="4"/>
      <c r="L139" s="4"/>
    </row>
    <row r="140" spans="1:12" s="1" customFormat="1" ht="12" thickBot="1" x14ac:dyDescent="0.2">
      <c r="A140" s="30" t="s">
        <v>94</v>
      </c>
      <c r="B140" s="30"/>
      <c r="C140" s="18">
        <f>SUM(C5:C139)</f>
        <v>3182677966</v>
      </c>
      <c r="D140" s="18">
        <f t="shared" ref="D140:H140" si="0">SUM(D5:D139)</f>
        <v>-2736766.149999999</v>
      </c>
      <c r="E140" s="18">
        <f t="shared" si="0"/>
        <v>-465599</v>
      </c>
      <c r="F140" s="18">
        <f t="shared" si="0"/>
        <v>-38814</v>
      </c>
      <c r="G140" s="18">
        <f t="shared" si="0"/>
        <v>-454148</v>
      </c>
      <c r="H140" s="18">
        <f t="shared" si="0"/>
        <v>3178982638.8499999</v>
      </c>
      <c r="I140" s="4"/>
      <c r="J140" s="4"/>
      <c r="K140" s="4"/>
      <c r="L140" s="4"/>
    </row>
    <row r="141" spans="1:12" s="22" customFormat="1" ht="12" customHeight="1" thickTop="1" x14ac:dyDescent="0.15">
      <c r="A141" s="21"/>
      <c r="B141" s="17"/>
      <c r="C141" s="17">
        <v>0</v>
      </c>
      <c r="D141" s="17"/>
      <c r="E141" s="20"/>
      <c r="F141" s="17">
        <v>0</v>
      </c>
      <c r="G141" s="17">
        <v>0</v>
      </c>
      <c r="H141" s="17"/>
      <c r="I141" s="28"/>
      <c r="J141" s="28"/>
      <c r="K141" s="28"/>
      <c r="L141" s="28"/>
    </row>
    <row r="142" spans="1:12" s="1" customFormat="1" ht="14.25" customHeight="1" x14ac:dyDescent="0.15">
      <c r="A142" s="29" t="s">
        <v>150</v>
      </c>
      <c r="B142" s="29"/>
      <c r="C142" s="29"/>
      <c r="D142" s="29"/>
      <c r="E142" s="29"/>
      <c r="F142" s="29"/>
      <c r="G142" s="29"/>
      <c r="H142" s="29"/>
      <c r="I142" s="4"/>
      <c r="J142" s="4"/>
      <c r="K142" s="4"/>
      <c r="L142" s="4"/>
    </row>
    <row r="143" spans="1:12" s="1" customFormat="1" ht="37.5" customHeight="1" x14ac:dyDescent="0.15">
      <c r="A143" s="29" t="s">
        <v>142</v>
      </c>
      <c r="B143" s="29"/>
      <c r="C143" s="29"/>
      <c r="D143" s="29"/>
      <c r="E143" s="29"/>
      <c r="F143" s="29"/>
      <c r="G143" s="29"/>
      <c r="H143" s="29"/>
      <c r="I143" s="4"/>
      <c r="J143" s="4"/>
      <c r="K143" s="4"/>
      <c r="L143" s="4"/>
    </row>
    <row r="144" spans="1:12" s="1" customFormat="1" ht="15.75" customHeight="1" x14ac:dyDescent="0.15">
      <c r="A144" s="29" t="s">
        <v>151</v>
      </c>
      <c r="B144" s="29"/>
      <c r="C144" s="29"/>
      <c r="D144" s="29"/>
      <c r="E144" s="29"/>
      <c r="F144" s="29"/>
      <c r="G144" s="29"/>
      <c r="H144" s="29"/>
      <c r="I144" s="4"/>
      <c r="J144" s="4"/>
      <c r="K144" s="4"/>
      <c r="L144" s="4"/>
    </row>
    <row r="145" spans="1:8" x14ac:dyDescent="0.15">
      <c r="A145" s="25" t="s">
        <v>148</v>
      </c>
      <c r="B145" s="25"/>
      <c r="C145" s="26"/>
      <c r="D145" s="26"/>
      <c r="E145" s="26"/>
      <c r="F145" s="25"/>
      <c r="G145" s="25"/>
      <c r="H145" s="27"/>
    </row>
    <row r="146" spans="1:8" x14ac:dyDescent="0.15">
      <c r="A146" s="3"/>
      <c r="B146" s="3"/>
      <c r="C146" s="10"/>
      <c r="D146" s="10"/>
      <c r="E146" s="10"/>
      <c r="F146" s="3"/>
      <c r="G146" s="3"/>
      <c r="H146" s="6"/>
    </row>
    <row r="147" spans="1:8" x14ac:dyDescent="0.15">
      <c r="A147" s="3"/>
      <c r="B147" s="3"/>
      <c r="C147" s="10"/>
      <c r="D147" s="10"/>
      <c r="E147" s="10"/>
      <c r="F147" s="3"/>
      <c r="G147" s="3"/>
      <c r="H147" s="6"/>
    </row>
    <row r="148" spans="1:8" x14ac:dyDescent="0.15">
      <c r="A148" s="3"/>
      <c r="B148" s="3"/>
      <c r="C148" s="10"/>
      <c r="D148" s="10"/>
      <c r="E148" s="10"/>
      <c r="F148" s="3"/>
      <c r="G148" s="3"/>
      <c r="H148" s="6"/>
    </row>
    <row r="149" spans="1:8" x14ac:dyDescent="0.15">
      <c r="A149" s="3"/>
      <c r="B149" s="3"/>
      <c r="C149" s="10"/>
      <c r="D149" s="10"/>
      <c r="E149" s="10"/>
      <c r="F149" s="3"/>
      <c r="G149" s="3"/>
      <c r="H149" s="6"/>
    </row>
    <row r="150" spans="1:8" x14ac:dyDescent="0.15">
      <c r="A150" s="3"/>
      <c r="B150" s="3"/>
      <c r="C150" s="10"/>
      <c r="D150" s="10"/>
      <c r="E150" s="10"/>
      <c r="F150" s="3"/>
      <c r="G150" s="3"/>
      <c r="H150" s="6"/>
    </row>
    <row r="151" spans="1:8" x14ac:dyDescent="0.15">
      <c r="A151" s="3"/>
      <c r="B151" s="3"/>
      <c r="C151" s="10"/>
      <c r="D151" s="10"/>
      <c r="E151" s="10"/>
      <c r="F151" s="3"/>
      <c r="G151" s="3"/>
      <c r="H151" s="6"/>
    </row>
    <row r="152" spans="1:8" x14ac:dyDescent="0.15">
      <c r="A152" s="3"/>
      <c r="B152" s="3"/>
      <c r="C152" s="10"/>
      <c r="D152" s="10"/>
      <c r="E152" s="10"/>
      <c r="F152" s="3"/>
      <c r="G152" s="3"/>
      <c r="H152" s="6"/>
    </row>
    <row r="153" spans="1:8" x14ac:dyDescent="0.15">
      <c r="A153" s="3"/>
      <c r="B153" s="3"/>
      <c r="C153" s="10"/>
      <c r="D153" s="10"/>
      <c r="E153" s="10"/>
      <c r="F153" s="3"/>
      <c r="G153" s="3"/>
      <c r="H153" s="6"/>
    </row>
    <row r="154" spans="1:8" x14ac:dyDescent="0.15">
      <c r="A154" s="3"/>
      <c r="B154" s="3"/>
      <c r="C154" s="10"/>
      <c r="D154" s="10"/>
      <c r="E154" s="10"/>
      <c r="F154" s="3"/>
      <c r="G154" s="3"/>
      <c r="H154" s="6"/>
    </row>
    <row r="155" spans="1:8" x14ac:dyDescent="0.15">
      <c r="A155" s="3"/>
      <c r="B155" s="3"/>
      <c r="C155" s="10"/>
      <c r="D155" s="10"/>
      <c r="E155" s="10"/>
      <c r="F155" s="3"/>
      <c r="G155" s="3"/>
      <c r="H155" s="6"/>
    </row>
    <row r="156" spans="1:8" x14ac:dyDescent="0.15">
      <c r="A156" s="3"/>
      <c r="B156" s="3"/>
      <c r="C156" s="10"/>
      <c r="D156" s="10"/>
      <c r="E156" s="10"/>
      <c r="F156" s="3"/>
      <c r="G156" s="3"/>
      <c r="H156" s="6"/>
    </row>
    <row r="157" spans="1:8" x14ac:dyDescent="0.15">
      <c r="A157" s="3"/>
      <c r="B157" s="3"/>
      <c r="C157" s="10"/>
      <c r="D157" s="10"/>
      <c r="E157" s="10"/>
      <c r="F157" s="3"/>
      <c r="G157" s="3"/>
      <c r="H157" s="6"/>
    </row>
    <row r="158" spans="1:8" x14ac:dyDescent="0.15">
      <c r="A158" s="3"/>
      <c r="B158" s="3"/>
      <c r="C158" s="10"/>
      <c r="D158" s="10"/>
      <c r="E158" s="10"/>
      <c r="F158" s="3"/>
      <c r="G158" s="3"/>
      <c r="H158" s="6"/>
    </row>
    <row r="159" spans="1:8" x14ac:dyDescent="0.15">
      <c r="A159" s="3"/>
      <c r="B159" s="3"/>
      <c r="C159" s="10"/>
      <c r="D159" s="10"/>
      <c r="E159" s="10"/>
      <c r="F159" s="3"/>
      <c r="G159" s="3"/>
      <c r="H159" s="6"/>
    </row>
    <row r="160" spans="1:8" x14ac:dyDescent="0.15">
      <c r="A160" s="3"/>
      <c r="B160" s="3"/>
      <c r="C160" s="10"/>
      <c r="D160" s="10"/>
      <c r="E160" s="10"/>
      <c r="F160" s="3"/>
      <c r="G160" s="3"/>
      <c r="H160" s="6"/>
    </row>
    <row r="161" spans="1:8" x14ac:dyDescent="0.15">
      <c r="A161" s="3"/>
      <c r="B161" s="3"/>
      <c r="C161" s="10"/>
      <c r="D161" s="10"/>
      <c r="E161" s="10"/>
      <c r="F161" s="3"/>
      <c r="G161" s="3"/>
      <c r="H161" s="6"/>
    </row>
    <row r="162" spans="1:8" x14ac:dyDescent="0.15">
      <c r="A162" s="3"/>
      <c r="B162" s="3"/>
      <c r="C162" s="10"/>
      <c r="D162" s="10"/>
      <c r="E162" s="10"/>
      <c r="F162" s="3"/>
      <c r="G162" s="3"/>
      <c r="H162" s="6"/>
    </row>
    <row r="163" spans="1:8" x14ac:dyDescent="0.15">
      <c r="A163" s="3"/>
      <c r="B163" s="3"/>
      <c r="C163" s="10"/>
      <c r="D163" s="10"/>
      <c r="E163" s="10"/>
      <c r="F163" s="3"/>
      <c r="G163" s="3"/>
      <c r="H163" s="6"/>
    </row>
    <row r="164" spans="1:8" x14ac:dyDescent="0.15">
      <c r="A164" s="3"/>
      <c r="B164" s="3"/>
      <c r="C164" s="10"/>
      <c r="D164" s="10"/>
      <c r="E164" s="10"/>
      <c r="F164" s="3"/>
      <c r="G164" s="3"/>
      <c r="H164" s="6"/>
    </row>
    <row r="165" spans="1:8" x14ac:dyDescent="0.15">
      <c r="A165" s="3"/>
      <c r="B165" s="3"/>
      <c r="C165" s="10"/>
      <c r="D165" s="10"/>
      <c r="E165" s="10"/>
      <c r="F165" s="3"/>
      <c r="G165" s="3"/>
      <c r="H165" s="6"/>
    </row>
    <row r="166" spans="1:8" x14ac:dyDescent="0.15">
      <c r="A166" s="3"/>
      <c r="B166" s="3"/>
      <c r="C166" s="10"/>
      <c r="D166" s="10"/>
      <c r="E166" s="10"/>
      <c r="F166" s="3"/>
      <c r="G166" s="3"/>
      <c r="H166" s="6"/>
    </row>
    <row r="167" spans="1:8" x14ac:dyDescent="0.15">
      <c r="A167" s="3"/>
      <c r="B167" s="3"/>
      <c r="C167" s="10"/>
      <c r="D167" s="10"/>
      <c r="E167" s="10"/>
      <c r="F167" s="3"/>
      <c r="G167" s="3"/>
      <c r="H167" s="6"/>
    </row>
    <row r="168" spans="1:8" x14ac:dyDescent="0.15">
      <c r="A168" s="3"/>
      <c r="B168" s="3"/>
      <c r="C168" s="10"/>
      <c r="D168" s="10"/>
      <c r="E168" s="10"/>
      <c r="F168" s="3"/>
      <c r="G168" s="3"/>
      <c r="H168" s="6"/>
    </row>
    <row r="169" spans="1:8" x14ac:dyDescent="0.15">
      <c r="A169" s="3"/>
      <c r="B169" s="3"/>
      <c r="C169" s="10"/>
      <c r="D169" s="10"/>
      <c r="E169" s="10"/>
      <c r="F169" s="3"/>
      <c r="G169" s="3"/>
      <c r="H169" s="6"/>
    </row>
    <row r="170" spans="1:8" x14ac:dyDescent="0.15">
      <c r="A170" s="3"/>
      <c r="B170" s="3"/>
      <c r="C170" s="10"/>
      <c r="D170" s="10"/>
      <c r="E170" s="10"/>
      <c r="F170" s="3"/>
      <c r="G170" s="3"/>
      <c r="H170" s="6"/>
    </row>
    <row r="171" spans="1:8" x14ac:dyDescent="0.15">
      <c r="A171" s="3"/>
      <c r="B171" s="3"/>
      <c r="C171" s="10"/>
      <c r="D171" s="10"/>
      <c r="E171" s="10"/>
      <c r="F171" s="3"/>
      <c r="G171" s="3"/>
      <c r="H171" s="6"/>
    </row>
    <row r="172" spans="1:8" x14ac:dyDescent="0.15">
      <c r="A172" s="3"/>
      <c r="B172" s="3"/>
      <c r="C172" s="10"/>
      <c r="D172" s="10"/>
      <c r="E172" s="10"/>
      <c r="F172" s="3"/>
      <c r="G172" s="3"/>
      <c r="H172" s="6"/>
    </row>
    <row r="173" spans="1:8" x14ac:dyDescent="0.15">
      <c r="A173" s="3"/>
      <c r="B173" s="3"/>
      <c r="C173" s="10"/>
      <c r="D173" s="10"/>
      <c r="E173" s="10"/>
      <c r="F173" s="3"/>
      <c r="G173" s="3"/>
      <c r="H173" s="6"/>
    </row>
    <row r="174" spans="1:8" x14ac:dyDescent="0.15">
      <c r="A174" s="3"/>
      <c r="B174" s="3"/>
      <c r="C174" s="10"/>
      <c r="D174" s="10"/>
      <c r="E174" s="10"/>
      <c r="F174" s="3"/>
      <c r="G174" s="3"/>
      <c r="H174" s="6"/>
    </row>
  </sheetData>
  <mergeCells count="5">
    <mergeCell ref="A144:H144"/>
    <mergeCell ref="A140:B140"/>
    <mergeCell ref="A2:H2"/>
    <mergeCell ref="A142:H142"/>
    <mergeCell ref="A143:H143"/>
  </mergeCells>
  <phoneticPr fontId="0" type="noConversion"/>
  <printOptions horizontalCentered="1" gridLines="1"/>
  <pageMargins left="0.5" right="0.5" top="0.75" bottom="0.75" header="0.5" footer="0.5"/>
  <pageSetup scale="81" fitToHeight="3" orientation="portrait" r:id="rId1"/>
  <headerFooter alignWithMargins="0">
    <oddHeader>&amp;R&amp;"Arial,Regular"&amp;12Attachment A to Superintendent's Memo 150-18</oddHeader>
  </headerFooter>
  <rowBreaks count="2" manualBreakCount="2">
    <brk id="46" max="8" man="1"/>
    <brk id="88"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 FY 2018 Basic Aid Adjust</vt:lpstr>
      <vt:lpstr>'Final FY 2018 Basic Aid Adjust'!Print_Area</vt:lpstr>
      <vt:lpstr>'Final FY 2018 Basic Aid Adjust'!Print_Titles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A, Superintendent's Memo XXX-18</dc:title>
  <dc:creator>Virginia Dept. of Education</dc:creator>
  <cp:lastModifiedBy>E_Lanza</cp:lastModifiedBy>
  <cp:lastPrinted>2018-06-05T18:57:32Z</cp:lastPrinted>
  <dcterms:created xsi:type="dcterms:W3CDTF">1999-01-05T14:01:31Z</dcterms:created>
  <dcterms:modified xsi:type="dcterms:W3CDTF">2018-06-08T18:25:06Z</dcterms:modified>
</cp:coreProperties>
</file>